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22\Desktop\"/>
    </mc:Choice>
  </mc:AlternateContent>
  <xr:revisionPtr revIDLastSave="0" documentId="13_ncr:1_{4399A4F6-CCB0-4F4A-B0FA-7F9425AEEBB4}" xr6:coauthVersionLast="47" xr6:coauthVersionMax="47" xr10:uidLastSave="{00000000-0000-0000-0000-000000000000}"/>
  <bookViews>
    <workbookView xWindow="83250" yWindow="3705" windowWidth="28800" windowHeight="10275" xr2:uid="{0F80C318-805A-4A76-A0D6-4BC1D287C48B}"/>
  </bookViews>
  <sheets>
    <sheet name="semi pro 2" sheetId="4" r:id="rId1"/>
    <sheet name="street3" sheetId="1" r:id="rId2"/>
    <sheet name="Street3 komandine" sheetId="3" r:id="rId3"/>
  </sheets>
  <definedNames>
    <definedName name="_xlnm._FilterDatabase" localSheetId="0" hidden="1">'semi pro 2'!$A$2:$G$2</definedName>
    <definedName name="_xlnm._FilterDatabase" localSheetId="1" hidden="1">street3!$A$2:$G$2</definedName>
    <definedName name="_xlnm._FilterDatabase" localSheetId="2" hidden="1">'Street3 komandine'!$B$2:$C$2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6" i="4"/>
  <c r="G4" i="4"/>
  <c r="G11" i="4"/>
  <c r="G12" i="4"/>
  <c r="G19" i="4"/>
  <c r="G5" i="4"/>
  <c r="G20" i="4"/>
  <c r="G21" i="4"/>
  <c r="G22" i="4"/>
  <c r="G23" i="4"/>
  <c r="G24" i="4"/>
  <c r="G7" i="4"/>
  <c r="G25" i="4"/>
  <c r="G13" i="4"/>
  <c r="G26" i="4"/>
  <c r="G14" i="4"/>
  <c r="G27" i="4"/>
  <c r="G15" i="4"/>
  <c r="G28" i="4"/>
  <c r="G10" i="4"/>
  <c r="G8" i="4"/>
  <c r="G16" i="4"/>
  <c r="G9" i="4"/>
  <c r="G17" i="4"/>
  <c r="G29" i="4"/>
  <c r="G18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3" i="1"/>
  <c r="G4" i="1"/>
  <c r="G5" i="1"/>
  <c r="G6" i="1"/>
  <c r="G7" i="1"/>
  <c r="G9" i="1"/>
  <c r="G10" i="1"/>
  <c r="G11" i="1"/>
  <c r="G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C4" i="3"/>
  <c r="C7" i="3"/>
  <c r="C6" i="3"/>
  <c r="C3" i="3"/>
  <c r="C10" i="3"/>
  <c r="C9" i="3"/>
  <c r="C8" i="3"/>
</calcChain>
</file>

<file path=xl/sharedStrings.xml><?xml version="1.0" encoding="utf-8"?>
<sst xmlns="http://schemas.openxmlformats.org/spreadsheetml/2006/main" count="379" uniqueCount="181">
  <si>
    <t>Vieta</t>
  </si>
  <si>
    <t>Vairuotojas</t>
  </si>
  <si>
    <t>Vieta Kval.</t>
  </si>
  <si>
    <t>Kval. Balai</t>
  </si>
  <si>
    <t>Bendra</t>
  </si>
  <si>
    <t>Komanda</t>
  </si>
  <si>
    <t>Side To Side</t>
  </si>
  <si>
    <t>Elephant Drift Team</t>
  </si>
  <si>
    <t>IRT - OlyBet</t>
  </si>
  <si>
    <t>Memel drift team</t>
  </si>
  <si>
    <t>Aros Drift Team</t>
  </si>
  <si>
    <t>Krebždesys</t>
  </si>
  <si>
    <t>DRIFTANULSA</t>
  </si>
  <si>
    <t>Motorsport Ukmergė</t>
  </si>
  <si>
    <t>-</t>
  </si>
  <si>
    <t>4SHIFT</t>
  </si>
  <si>
    <t>West side drift team</t>
  </si>
  <si>
    <t>Drifto Sexpertai</t>
  </si>
  <si>
    <t>BMWFAN</t>
  </si>
  <si>
    <t>NE, NU, TAI TAIP</t>
  </si>
  <si>
    <t>Demo DRIFT TEAM</t>
  </si>
  <si>
    <t>Voverė Drift Team</t>
  </si>
  <si>
    <t>Street Horrors</t>
  </si>
  <si>
    <t>OVT DRIFT TEAM</t>
  </si>
  <si>
    <t>KOSTMOSAS</t>
  </si>
  <si>
    <t>Gedas Racing</t>
  </si>
  <si>
    <t>Laurynas Jurčiukonis</t>
  </si>
  <si>
    <t>Tadas Danielius</t>
  </si>
  <si>
    <t>Aivaras Maciulevičius</t>
  </si>
  <si>
    <t>JONAS JUREVIČIUS</t>
  </si>
  <si>
    <t>Gustas Valainis</t>
  </si>
  <si>
    <t>Mindaugas Trinkūnas</t>
  </si>
  <si>
    <t>Tomas Jankūnas</t>
  </si>
  <si>
    <t>Arnas Gailevičius</t>
  </si>
  <si>
    <t>Nedas Bielevičius</t>
  </si>
  <si>
    <t>Simas Valinskas</t>
  </si>
  <si>
    <t>Elvinas Jaruševičius</t>
  </si>
  <si>
    <t>Erikas Jurkus</t>
  </si>
  <si>
    <t>Tomas Stankevičius</t>
  </si>
  <si>
    <t>Elvinas Stulpinas</t>
  </si>
  <si>
    <t>Geraldas Čelyševas</t>
  </si>
  <si>
    <t>Andrius Juškevičius</t>
  </si>
  <si>
    <t>Eimantas Šukys</t>
  </si>
  <si>
    <t>Tomas Kananavičius</t>
  </si>
  <si>
    <t>Rasmuntas Antanavicius</t>
  </si>
  <si>
    <t>Naurius Sadauskas</t>
  </si>
  <si>
    <t>Vytautas Šimėnas</t>
  </si>
  <si>
    <t>Eglė Gaižutytė</t>
  </si>
  <si>
    <t>Modestas Jarutis</t>
  </si>
  <si>
    <t>Dainius Dručiūnas</t>
  </si>
  <si>
    <t>Dainius Bikuntas</t>
  </si>
  <si>
    <t>Povilas Brazauskas</t>
  </si>
  <si>
    <t>Paulius Bernikas</t>
  </si>
  <si>
    <t>Lukas Baltramiejūnas</t>
  </si>
  <si>
    <t>Nerijus Kilčiauskas</t>
  </si>
  <si>
    <t>Jevgenij Melichov</t>
  </si>
  <si>
    <t>Raimondas Petrauskas</t>
  </si>
  <si>
    <t>Gustas Tamošiūnas</t>
  </si>
  <si>
    <t>Eduardas Burakevičius</t>
  </si>
  <si>
    <t>Povilas Basevičius</t>
  </si>
  <si>
    <t>Tomas Bacevičius</t>
  </si>
  <si>
    <t>Jonas Zokaitis</t>
  </si>
  <si>
    <t>Sigitas Mockus</t>
  </si>
  <si>
    <t>Paulius Šidlauskas</t>
  </si>
  <si>
    <t>Mantas Augustinas</t>
  </si>
  <si>
    <t>Roman Agafonov</t>
  </si>
  <si>
    <t>Mantas Sutula</t>
  </si>
  <si>
    <t>Domantas Skučas</t>
  </si>
  <si>
    <t>Saulius Patejunas</t>
  </si>
  <si>
    <t>Stasys Gvažiauskas</t>
  </si>
  <si>
    <t>Gediminas Ulinskas</t>
  </si>
  <si>
    <t>Gintaras Pociūnas</t>
  </si>
  <si>
    <t>Etapo taškai</t>
  </si>
  <si>
    <t>5-8</t>
  </si>
  <si>
    <t>9-16</t>
  </si>
  <si>
    <t>17-32</t>
  </si>
  <si>
    <t>2023 m. LIETUVOS DRIFTO STREET ČEMPIONATO 2 ETAPAS</t>
  </si>
  <si>
    <t>Taškai</t>
  </si>
  <si>
    <t>_Sąraše nėra mano komandos</t>
  </si>
  <si>
    <t>Ultraride</t>
  </si>
  <si>
    <t>BLEG Motorsport</t>
  </si>
  <si>
    <t>2023 m. LIETUVOS DRIFTO STREET ČEMPIONATO 3 ETAPAS</t>
  </si>
  <si>
    <t>Nedas Burneikis</t>
  </si>
  <si>
    <t>Vykintas Punys</t>
  </si>
  <si>
    <t>Vitas Žalandauskas</t>
  </si>
  <si>
    <t>Lukas Šakalys</t>
  </si>
  <si>
    <t>Martynas Mačiulis</t>
  </si>
  <si>
    <t>Ignas Urbanovičius</t>
  </si>
  <si>
    <t>Povilas Reisas</t>
  </si>
  <si>
    <t>Gintaras Grigorjevas</t>
  </si>
  <si>
    <t>Arminas Jauniškis</t>
  </si>
  <si>
    <t>Justas Jonuška</t>
  </si>
  <si>
    <t>Dominykas Aleksandrovic</t>
  </si>
  <si>
    <t>Vytautas Sederevičius</t>
  </si>
  <si>
    <t>Martynas Bendoraitis</t>
  </si>
  <si>
    <t>Marius Mineikis</t>
  </si>
  <si>
    <t>Ernestas Grigorjevas</t>
  </si>
  <si>
    <t>Ivan Savickij</t>
  </si>
  <si>
    <t>Edvinas Pocius</t>
  </si>
  <si>
    <t>Edvinas Andriukevičius</t>
  </si>
  <si>
    <t>Gediminas Kryžius</t>
  </si>
  <si>
    <t>Aurimas Strikis</t>
  </si>
  <si>
    <t>Donatas Jankauskas</t>
  </si>
  <si>
    <t>Vieta TOP32</t>
  </si>
  <si>
    <t>1</t>
  </si>
  <si>
    <t>2</t>
  </si>
  <si>
    <t>3</t>
  </si>
  <si>
    <t>4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</si>
  <si>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</si>
  <si>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</si>
  <si>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</si>
  <si>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</si>
  <si>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</si>
  <si>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</si>
  <si>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</si>
  <si>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</si>
  <si>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</si>
  <si>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</si>
  <si>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</si>
  <si>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</si>
  <si>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</si>
  <si>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</si>
  <si>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</si>
  <si>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</si>
  <si>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</si>
  <si>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</si>
  <si>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</si>
  <si>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</si>
  <si>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</si>
  <si>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</si>
  <si>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</si>
  <si>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</si>
  <si>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</si>
  <si>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</si>
  <si>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</si>
  <si>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</si>
  <si>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</si>
  <si>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</si>
  <si>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</si>
  <si>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</si>
  <si>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</si>
  <si>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</si>
  <si>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</si>
  <si>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2023 m. LIETUVOS DRIFTO SEMI-PRO ČEMPIONATO 2 ETAPAS</t>
  </si>
  <si>
    <t>Vovere Drift</t>
  </si>
  <si>
    <t>Ride It Out</t>
  </si>
  <si>
    <t>Drift happens</t>
  </si>
  <si>
    <t>Urta drift</t>
  </si>
  <si>
    <t>OneWay Team</t>
  </si>
  <si>
    <t>Tadas Gvozdas</t>
  </si>
  <si>
    <t>Edvinas Savickas</t>
  </si>
  <si>
    <t>Karolis Kolosovas</t>
  </si>
  <si>
    <t>Indre Senkutė</t>
  </si>
  <si>
    <t>Julius Mockevičius</t>
  </si>
  <si>
    <t>Paulius Petrauskas</t>
  </si>
  <si>
    <t>Eimantas Kindurys</t>
  </si>
  <si>
    <t>Šarūnas Dambrauskas</t>
  </si>
  <si>
    <t>Rytis Bužavas</t>
  </si>
  <si>
    <t>Tautvydas Šalčius</t>
  </si>
  <si>
    <t>Vilius Laukys</t>
  </si>
  <si>
    <t>Aurimas Janeika</t>
  </si>
  <si>
    <t>Edvinas Litvinskas</t>
  </si>
  <si>
    <t>Vytautas Čaplikas</t>
  </si>
  <si>
    <t>Žydrūnas Vilčinskas</t>
  </si>
  <si>
    <t>Ignas Klimavičius</t>
  </si>
  <si>
    <t>Rapolas Staškus</t>
  </si>
  <si>
    <t>Andrius Poška</t>
  </si>
  <si>
    <t>Marius Kurpė</t>
  </si>
  <si>
    <t>Tomas Buivydis</t>
  </si>
  <si>
    <t>Nerijus Petrulis</t>
  </si>
  <si>
    <t>Deimantė Radzevičiūtė</t>
  </si>
  <si>
    <t>Laurynas Rudinskis</t>
  </si>
  <si>
    <t>Edvinas Balčiūnas</t>
  </si>
  <si>
    <t>Robertas Šalkauskas</t>
  </si>
  <si>
    <t>Gediminas Žigutis</t>
  </si>
  <si>
    <t>Rimvydas Narauskas</t>
  </si>
  <si>
    <t>Andrius Gaidžiūnas</t>
  </si>
  <si>
    <t>Laimonas Laukys</t>
  </si>
  <si>
    <t>Andrius Stepulevičius</t>
  </si>
  <si>
    <t>Aidas Kananavičius</t>
  </si>
  <si>
    <t>Romas Zakaras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</si>
</sst>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49" fontId="1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33"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D5A038-B157-4F3F-A395-5B7A3D0D657F}" name="Table14" displayName="Table14" ref="A2:H50" totalsRowShown="0" headerRowDxfId="32" dataDxfId="30" headerRowBorderDxfId="31" tableBorderDxfId="29" totalsRowBorderDxfId="28">
  <autoFilter ref="A2:H50" xr:uid="{8DCFCE8E-8977-40FD-BCCE-AAC81E18E81F}"/>
  <sortState xmlns:xlrd2="http://schemas.microsoft.com/office/spreadsheetml/2017/richdata2" ref="A3:H50">
    <sortCondition descending="1" ref="G2:G50"/>
  </sortState>
  <tableColumns count="8">
    <tableColumn id="1" xr3:uid="{3C7AE238-D649-47DE-B0EA-505F94E8BF30}" name="Vieta" dataDxfId="27"/>
    <tableColumn id="2" xr3:uid="{36F9B2FB-65F4-4B0B-9E59-EFAD4FBE4D73}" name="Vairuotojas" dataDxfId="26"/>
    <tableColumn id="3" xr3:uid="{B4414FFF-F251-4514-97F1-0C394B9E856C}" name="Vieta Kval." dataDxfId="25"/>
    <tableColumn id="4" xr3:uid="{DBEF062A-0205-4219-BF7E-09B6F0D641C0}" name="Kval. Balai" dataDxfId="24"/>
    <tableColumn id="5" xr3:uid="{8F7C696F-F63C-450C-994E-F0CF913B58BA}" name="Vieta TOP32" dataDxfId="23"/>
    <tableColumn id="6" xr3:uid="{8A8EFAD1-C5CC-437C-ADFF-D93442AA6982}" name="Etapo taškai" dataDxfId="22"/>
    <tableColumn id="7" xr3:uid="{95BFE965-726B-432F-8995-744E96063616}" name="Bendra" dataDxfId="21">
      <calculatedColumnFormula>Table14[[#This Row],[Etapo taškai]]+Table14[[#This Row],[Kval. Balai]]</calculatedColumnFormula>
    </tableColumn>
    <tableColumn id="9" xr3:uid="{9767C27D-4ABD-49CE-9166-604EA847D9DA}" name="Komanda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FCE8E-8977-40FD-BCCE-AAC81E18E81F}" name="Table1" displayName="Table1" ref="A2:H69" totalsRowShown="0" headerRowDxfId="19" dataDxfId="17" headerRowBorderDxfId="18" tableBorderDxfId="16" totalsRowBorderDxfId="15">
  <autoFilter ref="A2:H69" xr:uid="{8DCFCE8E-8977-40FD-BCCE-AAC81E18E81F}"/>
  <sortState xmlns:xlrd2="http://schemas.microsoft.com/office/spreadsheetml/2017/richdata2" ref="A3:H69">
    <sortCondition ref="A2:A69"/>
  </sortState>
  <tableColumns count="8">
    <tableColumn id="1" xr3:uid="{604D5BCF-203F-4513-BF1E-3DF408A031EA}" name="Vieta" dataDxfId="14"/>
    <tableColumn id="2" xr3:uid="{83AED29C-E8EF-4591-8B3E-B241C2A26BAF}" name="Vairuotojas" dataDxfId="13"/>
    <tableColumn id="3" xr3:uid="{89E4FE28-389D-4E4C-853E-09EDCF3D8EEA}" name="Vieta Kval." dataDxfId="12"/>
    <tableColumn id="4" xr3:uid="{0D9F04E3-85D4-4A24-B794-87018D86C3B7}" name="Kval. Balai" dataDxfId="11"/>
    <tableColumn id="5" xr3:uid="{2B48A7A1-AC21-4AFF-AD11-D12EF0831CC1}" name="Vieta TOP32" dataDxfId="10"/>
    <tableColumn id="6" xr3:uid="{30DFF1C7-0B19-4E20-AB94-819ADEA81E96}" name="Etapo taškai" dataDxfId="9"/>
    <tableColumn id="7" xr3:uid="{43B329E6-C9B5-4701-AB7E-595B9A013670}" name="Bendra" dataDxfId="8">
      <calculatedColumnFormula>Table1[[#This Row],[Etapo taškai]]+Table1[[#This Row],[Kval. Balai]]</calculatedColumnFormula>
    </tableColumn>
    <tableColumn id="9" xr3:uid="{332878FD-18AC-4C39-B97F-BE0E6E5B1B33}" name="Komanda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4A928A-6ABE-4F78-9F42-8C6D8C17C8D1}" name="Table2" displayName="Table2" ref="A2:C16" totalsRowShown="0" headerRowDxfId="6" headerRowBorderDxfId="5" tableBorderDxfId="4" totalsRowBorderDxfId="3">
  <autoFilter ref="A2:C16" xr:uid="{2F4A928A-6ABE-4F78-9F42-8C6D8C17C8D1}"/>
  <tableColumns count="3">
    <tableColumn id="1" xr3:uid="{751ED95D-FEA7-4D55-BC46-DC495AA152AD}" name="Vieta" dataDxfId="2"/>
    <tableColumn id="2" xr3:uid="{C6F4A7A8-2301-4247-BDE8-A8877E04F0F8}" name="Komanda" dataDxfId="1"/>
    <tableColumn id="3" xr3:uid="{C6471F8A-1C48-4D3C-9BCA-B2F2EC2F00B2}" name="Taška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A7DB-015B-493E-819F-392FB21A30F0}">
  <dimension ref="A1:H50"/>
  <sheetViews>
    <sheetView tabSelected="1" zoomScale="145" zoomScaleNormal="145" workbookViewId="0">
      <selection activeCell="E10" sqref="E10"/>
    </sheetView>
  </sheetViews>
  <sheetFormatPr defaultRowHeight="15.5" customHeight="1" x14ac:dyDescent="0.35"/>
  <cols>
    <col min="1" max="1" width="7" style="20" customWidth="1"/>
    <col min="2" max="2" width="20.54296875" style="1" customWidth="1"/>
    <col min="3" max="3" width="11.26953125" style="1" customWidth="1"/>
    <col min="4" max="4" width="11" style="1" customWidth="1"/>
    <col min="5" max="5" width="12.6328125" style="20" customWidth="1"/>
    <col min="6" max="6" width="12.6328125" style="1" customWidth="1"/>
    <col min="7" max="7" width="8.7265625" style="1"/>
    <col min="8" max="8" width="24.81640625" style="1" customWidth="1"/>
    <col min="9" max="10" width="8.7265625" style="1"/>
    <col min="11" max="11" width="20.1796875" style="1" customWidth="1"/>
    <col min="12" max="16384" width="8.7265625" style="1"/>
  </cols>
  <sheetData>
    <row r="1" spans="1:8" ht="15.5" customHeight="1" x14ac:dyDescent="0.35">
      <c r="A1" s="21" t="s">
        <v>143</v>
      </c>
      <c r="B1" s="21"/>
      <c r="C1" s="21"/>
      <c r="D1" s="21"/>
      <c r="E1" s="21"/>
      <c r="F1" s="21"/>
      <c r="G1" s="21"/>
      <c r="H1" s="11"/>
    </row>
    <row r="2" spans="1:8" ht="15.5" customHeight="1" x14ac:dyDescent="0.35">
      <c r="A2" s="13" t="s">
        <v>0</v>
      </c>
      <c r="B2" s="12" t="s">
        <v>1</v>
      </c>
      <c r="C2" s="12" t="s">
        <v>2</v>
      </c>
      <c r="D2" s="12" t="s">
        <v>3</v>
      </c>
      <c r="E2" s="13" t="s">
        <v>103</v>
      </c>
      <c r="F2" s="12" t="s">
        <v>72</v>
      </c>
      <c r="G2" s="12" t="s">
        <v>4</v>
      </c>
      <c r="H2" s="12" t="s">
        <v>5</v>
      </c>
    </row>
    <row r="3" spans="1:8" ht="15.5" customHeight="1" x14ac:dyDescent="0.35">
      <c r="A3" s="14">
        <v>1</v>
      </c>
      <c r="B3" s="14" t="s">
        <v>30</v>
      </c>
      <c r="C3" s="14">
        <v>1</v>
      </c>
      <c r="D3" s="12">
        <v>12</v>
      </c>
      <c r="E3" s="18" t="s">
        <v>104</v>
      </c>
      <c r="F3" s="11">
        <v>100</v>
      </c>
      <c r="G3" s="11">
        <f>Table14[[#This Row],[Etapo taškai]]+Table14[[#This Row],[Kval. Balai]]</f>
        <v>112</v>
      </c>
      <c r="H3" s="14" t="s">
        <v>10</v>
      </c>
    </row>
    <row r="4" spans="1:8" ht="15.5" customHeight="1" x14ac:dyDescent="0.35">
      <c r="A4" s="14">
        <v>2</v>
      </c>
      <c r="B4" s="14" t="s">
        <v>26</v>
      </c>
      <c r="C4" s="14">
        <v>3</v>
      </c>
      <c r="D4" s="12">
        <v>8</v>
      </c>
      <c r="E4" s="18" t="s">
        <v>105</v>
      </c>
      <c r="F4" s="11">
        <v>88</v>
      </c>
      <c r="G4" s="11">
        <f>Table14[[#This Row],[Etapo taškai]]+Table14[[#This Row],[Kval. Balai]]</f>
        <v>96</v>
      </c>
      <c r="H4" s="14" t="s">
        <v>6</v>
      </c>
    </row>
    <row r="5" spans="1:8" ht="15.5" customHeight="1" x14ac:dyDescent="0.35">
      <c r="A5" s="14">
        <v>3</v>
      </c>
      <c r="B5" s="14" t="s">
        <v>83</v>
      </c>
      <c r="C5" s="14">
        <v>7</v>
      </c>
      <c r="D5" s="12">
        <v>3</v>
      </c>
      <c r="E5" s="18" t="s">
        <v>106</v>
      </c>
      <c r="F5" s="11">
        <v>78</v>
      </c>
      <c r="G5" s="11">
        <f>Table14[[#This Row],[Etapo taškai]]+Table14[[#This Row],[Kval. Balai]]</f>
        <v>81</v>
      </c>
      <c r="H5" s="14" t="s">
        <v>79</v>
      </c>
    </row>
    <row r="6" spans="1:8" ht="15.5" customHeight="1" x14ac:dyDescent="0.35">
      <c r="A6" s="14">
        <v>4</v>
      </c>
      <c r="B6" s="14" t="s">
        <v>149</v>
      </c>
      <c r="C6" s="14">
        <v>2</v>
      </c>
      <c r="D6" s="12">
        <v>10</v>
      </c>
      <c r="E6" s="18" t="s">
        <v>73</v>
      </c>
      <c r="F6" s="11">
        <v>61</v>
      </c>
      <c r="G6" s="11">
        <f>Table14[[#This Row],[Etapo taškai]]+Table14[[#This Row],[Kval. Balai]]</f>
        <v>71</v>
      </c>
      <c r="H6" s="14" t="s">
        <v>18</v>
      </c>
    </row>
    <row r="7" spans="1:8" ht="15.5" customHeight="1" x14ac:dyDescent="0.35">
      <c r="A7" s="14">
        <v>5</v>
      </c>
      <c r="B7" s="14" t="s">
        <v>156</v>
      </c>
      <c r="C7" s="14">
        <v>13</v>
      </c>
      <c r="D7" s="12">
        <v>1</v>
      </c>
      <c r="E7" s="18" t="s">
        <v>107</v>
      </c>
      <c r="F7" s="11">
        <v>69</v>
      </c>
      <c r="G7" s="11">
        <f>Table14[[#This Row],[Etapo taškai]]+Table14[[#This Row],[Kval. Balai]]</f>
        <v>70</v>
      </c>
      <c r="H7" s="14" t="s">
        <v>14</v>
      </c>
    </row>
    <row r="8" spans="1:8" ht="15.5" customHeight="1" x14ac:dyDescent="0.35">
      <c r="A8" s="14">
        <v>7</v>
      </c>
      <c r="B8" s="14" t="s">
        <v>164</v>
      </c>
      <c r="C8" s="14">
        <v>22</v>
      </c>
      <c r="D8" s="12">
        <v>0.5</v>
      </c>
      <c r="E8" s="18" t="s">
        <v>73</v>
      </c>
      <c r="F8" s="11">
        <v>61</v>
      </c>
      <c r="G8" s="11">
        <f>Table14[[#This Row],[Etapo taškai]]+Table14[[#This Row],[Kval. Balai]]</f>
        <v>61.5</v>
      </c>
      <c r="H8" s="14" t="s">
        <v>145</v>
      </c>
    </row>
    <row r="9" spans="1:8" ht="15.5" customHeight="1" x14ac:dyDescent="0.35">
      <c r="A9" s="14">
        <v>8</v>
      </c>
      <c r="B9" s="14" t="s">
        <v>166</v>
      </c>
      <c r="C9" s="14">
        <v>24</v>
      </c>
      <c r="D9" s="12">
        <v>0.5</v>
      </c>
      <c r="E9" s="18" t="s">
        <v>73</v>
      </c>
      <c r="F9" s="11">
        <v>61</v>
      </c>
      <c r="G9" s="11">
        <f>Table14[[#This Row],[Etapo taškai]]+Table14[[#This Row],[Kval. Balai]]</f>
        <v>61.5</v>
      </c>
      <c r="H9" s="14" t="s">
        <v>18</v>
      </c>
    </row>
    <row r="10" spans="1:8" ht="15.5" customHeight="1" x14ac:dyDescent="0.35">
      <c r="A10" s="14">
        <v>6</v>
      </c>
      <c r="B10" s="14" t="s">
        <v>163</v>
      </c>
      <c r="C10" s="14">
        <v>21</v>
      </c>
      <c r="D10" s="12">
        <v>0.5</v>
      </c>
      <c r="E10" s="18" t="s">
        <v>73</v>
      </c>
      <c r="F10" s="11">
        <v>61</v>
      </c>
      <c r="G10" s="11">
        <f>Table14[[#This Row],[Etapo taškai]]+Table14[[#This Row],[Kval. Balai]]</f>
        <v>61.5</v>
      </c>
      <c r="H10" s="14" t="s">
        <v>144</v>
      </c>
    </row>
    <row r="11" spans="1:8" ht="15.5" customHeight="1" x14ac:dyDescent="0.35">
      <c r="A11" s="14">
        <v>9</v>
      </c>
      <c r="B11" s="14" t="s">
        <v>150</v>
      </c>
      <c r="C11" s="14">
        <v>4</v>
      </c>
      <c r="D11" s="12">
        <v>6</v>
      </c>
      <c r="E11" s="18" t="s">
        <v>74</v>
      </c>
      <c r="F11" s="11">
        <v>54</v>
      </c>
      <c r="G11" s="11">
        <f>Table14[[#This Row],[Etapo taškai]]+Table14[[#This Row],[Kval. Balai]]</f>
        <v>60</v>
      </c>
      <c r="H11" s="14" t="s">
        <v>18</v>
      </c>
    </row>
    <row r="12" spans="1:8" ht="15.5" customHeight="1" x14ac:dyDescent="0.35">
      <c r="A12" s="14">
        <v>10</v>
      </c>
      <c r="B12" s="14" t="s">
        <v>151</v>
      </c>
      <c r="C12" s="14">
        <v>5</v>
      </c>
      <c r="D12" s="12">
        <v>4</v>
      </c>
      <c r="E12" s="18" t="s">
        <v>74</v>
      </c>
      <c r="F12" s="11">
        <v>54</v>
      </c>
      <c r="G12" s="11">
        <f>Table14[[#This Row],[Etapo taškai]]+Table14[[#This Row],[Kval. Balai]]</f>
        <v>58</v>
      </c>
      <c r="H12" s="14" t="s">
        <v>13</v>
      </c>
    </row>
    <row r="13" spans="1:8" ht="15.5" customHeight="1" x14ac:dyDescent="0.35">
      <c r="A13" s="14">
        <v>11</v>
      </c>
      <c r="B13" s="14" t="s">
        <v>158</v>
      </c>
      <c r="C13" s="14">
        <v>15</v>
      </c>
      <c r="D13" s="12">
        <v>1</v>
      </c>
      <c r="E13" s="18" t="s">
        <v>74</v>
      </c>
      <c r="F13" s="11">
        <v>54</v>
      </c>
      <c r="G13" s="11">
        <f>Table14[[#This Row],[Etapo taškai]]+Table14[[#This Row],[Kval. Balai]]</f>
        <v>55</v>
      </c>
      <c r="H13" s="14" t="s">
        <v>146</v>
      </c>
    </row>
    <row r="14" spans="1:8" ht="15.5" customHeight="1" x14ac:dyDescent="0.35">
      <c r="A14" s="14">
        <v>12</v>
      </c>
      <c r="B14" s="14" t="s">
        <v>159</v>
      </c>
      <c r="C14" s="14">
        <v>17</v>
      </c>
      <c r="D14" s="12">
        <v>0.5</v>
      </c>
      <c r="E14" s="18" t="s">
        <v>74</v>
      </c>
      <c r="F14" s="11">
        <v>54</v>
      </c>
      <c r="G14" s="11">
        <f>Table14[[#This Row],[Etapo taškai]]+Table14[[#This Row],[Kval. Balai]]</f>
        <v>54.5</v>
      </c>
      <c r="H14" s="14" t="s">
        <v>7</v>
      </c>
    </row>
    <row r="15" spans="1:8" ht="15.5" customHeight="1" x14ac:dyDescent="0.35">
      <c r="A15" s="14">
        <v>13</v>
      </c>
      <c r="B15" s="14" t="s">
        <v>161</v>
      </c>
      <c r="C15" s="14">
        <v>19</v>
      </c>
      <c r="D15" s="12">
        <v>0.5</v>
      </c>
      <c r="E15" s="18" t="s">
        <v>74</v>
      </c>
      <c r="F15" s="11">
        <v>54</v>
      </c>
      <c r="G15" s="11">
        <f>Table14[[#This Row],[Etapo taškai]]+Table14[[#This Row],[Kval. Balai]]</f>
        <v>54.5</v>
      </c>
      <c r="H15" s="14" t="s">
        <v>7</v>
      </c>
    </row>
    <row r="16" spans="1:8" ht="15.5" customHeight="1" x14ac:dyDescent="0.35">
      <c r="A16" s="14">
        <v>14</v>
      </c>
      <c r="B16" s="14" t="s">
        <v>165</v>
      </c>
      <c r="C16" s="14">
        <v>23</v>
      </c>
      <c r="D16" s="12">
        <v>0.5</v>
      </c>
      <c r="E16" s="18" t="s">
        <v>74</v>
      </c>
      <c r="F16" s="11">
        <v>54</v>
      </c>
      <c r="G16" s="11">
        <f>Table14[[#This Row],[Etapo taškai]]+Table14[[#This Row],[Kval. Balai]]</f>
        <v>54.5</v>
      </c>
      <c r="H16" s="14" t="s">
        <v>14</v>
      </c>
    </row>
    <row r="17" spans="1:8" ht="15.5" customHeight="1" x14ac:dyDescent="0.35">
      <c r="A17" s="14">
        <v>15</v>
      </c>
      <c r="B17" s="14" t="s">
        <v>167</v>
      </c>
      <c r="C17" s="14">
        <v>25</v>
      </c>
      <c r="D17" s="12">
        <v>0.25</v>
      </c>
      <c r="E17" s="18" t="s">
        <v>74</v>
      </c>
      <c r="F17" s="11">
        <v>54</v>
      </c>
      <c r="G17" s="11">
        <f>Table14[[#This Row],[Etapo taškai]]+Table14[[#This Row],[Kval. Balai]]</f>
        <v>54.25</v>
      </c>
      <c r="H17" s="14" t="s">
        <v>8</v>
      </c>
    </row>
    <row r="18" spans="1:8" ht="15.5" customHeight="1" x14ac:dyDescent="0.35">
      <c r="A18" s="14">
        <v>16</v>
      </c>
      <c r="B18" s="14" t="s">
        <v>169</v>
      </c>
      <c r="C18" s="14">
        <v>27</v>
      </c>
      <c r="D18" s="12">
        <v>0.25</v>
      </c>
      <c r="E18" s="18" t="s">
        <v>74</v>
      </c>
      <c r="F18" s="11">
        <v>54</v>
      </c>
      <c r="G18" s="11">
        <f>Table14[[#This Row],[Etapo taškai]]+Table14[[#This Row],[Kval. Balai]]</f>
        <v>54.25</v>
      </c>
      <c r="H18" s="14" t="s">
        <v>9</v>
      </c>
    </row>
    <row r="19" spans="1:8" ht="15.5" customHeight="1" x14ac:dyDescent="0.35">
      <c r="A19" s="14">
        <v>17</v>
      </c>
      <c r="B19" s="14" t="s">
        <v>28</v>
      </c>
      <c r="C19" s="14">
        <v>6</v>
      </c>
      <c r="D19" s="12">
        <v>4</v>
      </c>
      <c r="E19" s="12" t="s">
        <v>75</v>
      </c>
      <c r="F19" s="11">
        <v>24</v>
      </c>
      <c r="G19" s="11">
        <f>Table14[[#This Row],[Etapo taškai]]+Table14[[#This Row],[Kval. Balai]]</f>
        <v>28</v>
      </c>
      <c r="H19" s="14" t="s">
        <v>8</v>
      </c>
    </row>
    <row r="20" spans="1:8" ht="15.5" customHeight="1" x14ac:dyDescent="0.35">
      <c r="A20" s="14">
        <v>18</v>
      </c>
      <c r="B20" s="14" t="s">
        <v>152</v>
      </c>
      <c r="C20" s="14">
        <v>8</v>
      </c>
      <c r="D20" s="12">
        <v>3</v>
      </c>
      <c r="E20" s="12" t="s">
        <v>75</v>
      </c>
      <c r="F20" s="11">
        <v>24</v>
      </c>
      <c r="G20" s="11">
        <f>Table14[[#This Row],[Etapo taškai]]+Table14[[#This Row],[Kval. Balai]]</f>
        <v>27</v>
      </c>
      <c r="H20" s="14" t="s">
        <v>18</v>
      </c>
    </row>
    <row r="21" spans="1:8" ht="15.5" customHeight="1" x14ac:dyDescent="0.35">
      <c r="A21" s="14">
        <v>19</v>
      </c>
      <c r="B21" s="14" t="s">
        <v>153</v>
      </c>
      <c r="C21" s="14">
        <v>9</v>
      </c>
      <c r="D21" s="12">
        <v>2</v>
      </c>
      <c r="E21" s="12" t="s">
        <v>75</v>
      </c>
      <c r="F21" s="11">
        <v>24</v>
      </c>
      <c r="G21" s="11">
        <f>Table14[[#This Row],[Etapo taškai]]+Table14[[#This Row],[Kval. Balai]]</f>
        <v>26</v>
      </c>
      <c r="H21" s="14" t="s">
        <v>14</v>
      </c>
    </row>
    <row r="22" spans="1:8" ht="15.5" customHeight="1" x14ac:dyDescent="0.35">
      <c r="A22" s="14">
        <v>20</v>
      </c>
      <c r="B22" s="14" t="s">
        <v>154</v>
      </c>
      <c r="C22" s="14">
        <v>10</v>
      </c>
      <c r="D22" s="12">
        <v>2</v>
      </c>
      <c r="E22" s="12" t="s">
        <v>75</v>
      </c>
      <c r="F22" s="11">
        <v>24</v>
      </c>
      <c r="G22" s="11">
        <f>Table14[[#This Row],[Etapo taškai]]+Table14[[#This Row],[Kval. Balai]]</f>
        <v>26</v>
      </c>
      <c r="H22" s="14" t="s">
        <v>147</v>
      </c>
    </row>
    <row r="23" spans="1:8" ht="15.5" customHeight="1" x14ac:dyDescent="0.35">
      <c r="A23" s="14">
        <v>21</v>
      </c>
      <c r="B23" s="14" t="s">
        <v>155</v>
      </c>
      <c r="C23" s="14">
        <v>11</v>
      </c>
      <c r="D23" s="12">
        <v>2</v>
      </c>
      <c r="E23" s="12" t="s">
        <v>75</v>
      </c>
      <c r="F23" s="11">
        <v>24</v>
      </c>
      <c r="G23" s="11">
        <f>Table14[[#This Row],[Etapo taškai]]+Table14[[#This Row],[Kval. Balai]]</f>
        <v>26</v>
      </c>
      <c r="H23" s="14" t="s">
        <v>8</v>
      </c>
    </row>
    <row r="24" spans="1:8" ht="15.5" customHeight="1" x14ac:dyDescent="0.35">
      <c r="A24" s="14">
        <v>22</v>
      </c>
      <c r="B24" s="14" t="s">
        <v>48</v>
      </c>
      <c r="C24" s="14">
        <v>12</v>
      </c>
      <c r="D24" s="12">
        <v>2</v>
      </c>
      <c r="E24" s="12" t="s">
        <v>75</v>
      </c>
      <c r="F24" s="11">
        <v>24</v>
      </c>
      <c r="G24" s="11">
        <f>Table14[[#This Row],[Etapo taškai]]+Table14[[#This Row],[Kval. Balai]]</f>
        <v>26</v>
      </c>
      <c r="H24" s="14" t="s">
        <v>8</v>
      </c>
    </row>
    <row r="25" spans="1:8" ht="15.5" customHeight="1" x14ac:dyDescent="0.35">
      <c r="A25" s="14">
        <v>23</v>
      </c>
      <c r="B25" s="14" t="s">
        <v>157</v>
      </c>
      <c r="C25" s="14">
        <v>14</v>
      </c>
      <c r="D25" s="12">
        <v>1</v>
      </c>
      <c r="E25" s="12" t="s">
        <v>75</v>
      </c>
      <c r="F25" s="11">
        <v>24</v>
      </c>
      <c r="G25" s="11">
        <f>Table14[[#This Row],[Etapo taškai]]+Table14[[#This Row],[Kval. Balai]]</f>
        <v>25</v>
      </c>
      <c r="H25" s="14" t="s">
        <v>14</v>
      </c>
    </row>
    <row r="26" spans="1:8" ht="15.5" customHeight="1" x14ac:dyDescent="0.35">
      <c r="A26" s="14">
        <v>24</v>
      </c>
      <c r="B26" s="14" t="s">
        <v>27</v>
      </c>
      <c r="C26" s="14">
        <v>16</v>
      </c>
      <c r="D26" s="12">
        <v>1</v>
      </c>
      <c r="E26" s="12" t="s">
        <v>75</v>
      </c>
      <c r="F26" s="11">
        <v>24</v>
      </c>
      <c r="G26" s="11">
        <f>Table14[[#This Row],[Etapo taškai]]+Table14[[#This Row],[Kval. Balai]]</f>
        <v>25</v>
      </c>
      <c r="H26" s="14" t="s">
        <v>7</v>
      </c>
    </row>
    <row r="27" spans="1:8" ht="15.5" customHeight="1" x14ac:dyDescent="0.35">
      <c r="A27" s="14">
        <v>25</v>
      </c>
      <c r="B27" s="14" t="s">
        <v>160</v>
      </c>
      <c r="C27" s="14">
        <v>18</v>
      </c>
      <c r="D27" s="12">
        <v>0.5</v>
      </c>
      <c r="E27" s="12" t="s">
        <v>75</v>
      </c>
      <c r="F27" s="11">
        <v>24</v>
      </c>
      <c r="G27" s="11">
        <f>Table14[[#This Row],[Etapo taškai]]+Table14[[#This Row],[Kval. Balai]]</f>
        <v>24.5</v>
      </c>
      <c r="H27" s="14" t="s">
        <v>146</v>
      </c>
    </row>
    <row r="28" spans="1:8" ht="15.5" customHeight="1" x14ac:dyDescent="0.35">
      <c r="A28" s="14">
        <v>26</v>
      </c>
      <c r="B28" s="14" t="s">
        <v>162</v>
      </c>
      <c r="C28" s="14">
        <v>20</v>
      </c>
      <c r="D28" s="12">
        <v>0.5</v>
      </c>
      <c r="E28" s="12" t="s">
        <v>75</v>
      </c>
      <c r="F28" s="11">
        <v>24</v>
      </c>
      <c r="G28" s="11">
        <f>Table14[[#This Row],[Etapo taškai]]+Table14[[#This Row],[Kval. Balai]]</f>
        <v>24.5</v>
      </c>
      <c r="H28" s="14" t="s">
        <v>14</v>
      </c>
    </row>
    <row r="29" spans="1:8" ht="15.5" customHeight="1" x14ac:dyDescent="0.35">
      <c r="A29" s="14">
        <v>27</v>
      </c>
      <c r="B29" s="14" t="s">
        <v>168</v>
      </c>
      <c r="C29" s="14">
        <v>26</v>
      </c>
      <c r="D29" s="12">
        <v>0.25</v>
      </c>
      <c r="E29" s="12" t="s">
        <v>75</v>
      </c>
      <c r="F29" s="11">
        <v>24</v>
      </c>
      <c r="G29" s="11">
        <f>Table14[[#This Row],[Etapo taškai]]+Table14[[#This Row],[Kval. Balai]]</f>
        <v>24.25</v>
      </c>
      <c r="H29" s="14" t="s">
        <v>78</v>
      </c>
    </row>
    <row r="30" spans="1:8" ht="15.5" customHeight="1" x14ac:dyDescent="0.35">
      <c r="A30" s="14">
        <v>28</v>
      </c>
      <c r="B30" s="14" t="s">
        <v>170</v>
      </c>
      <c r="C30" s="14">
        <v>28</v>
      </c>
      <c r="D30" s="12">
        <v>0.25</v>
      </c>
      <c r="E30" s="12" t="s">
        <v>75</v>
      </c>
      <c r="F30" s="11">
        <v>24</v>
      </c>
      <c r="G30" s="11">
        <f>Table14[[#This Row],[Etapo taškai]]+Table14[[#This Row],[Kval. Balai]]</f>
        <v>24.25</v>
      </c>
      <c r="H30" s="14" t="s">
        <v>146</v>
      </c>
    </row>
    <row r="31" spans="1:8" ht="15.5" customHeight="1" x14ac:dyDescent="0.35">
      <c r="A31" s="14">
        <v>29</v>
      </c>
      <c r="B31" s="14" t="s">
        <v>87</v>
      </c>
      <c r="C31" s="14">
        <v>29</v>
      </c>
      <c r="D31" s="12">
        <v>0.25</v>
      </c>
      <c r="E31" s="12" t="s">
        <v>75</v>
      </c>
      <c r="F31" s="11">
        <v>24</v>
      </c>
      <c r="G31" s="11">
        <f>Table14[[#This Row],[Etapo taškai]]+Table14[[#This Row],[Kval. Balai]]</f>
        <v>24.25</v>
      </c>
      <c r="H31" s="14" t="s">
        <v>14</v>
      </c>
    </row>
    <row r="32" spans="1:8" ht="15.5" customHeight="1" x14ac:dyDescent="0.35">
      <c r="A32" s="14">
        <v>30</v>
      </c>
      <c r="B32" s="14" t="s">
        <v>49</v>
      </c>
      <c r="C32" s="14">
        <v>30</v>
      </c>
      <c r="D32" s="12">
        <v>0.25</v>
      </c>
      <c r="E32" s="12" t="s">
        <v>75</v>
      </c>
      <c r="F32" s="11">
        <v>24</v>
      </c>
      <c r="G32" s="11">
        <f>Table14[[#This Row],[Etapo taškai]]+Table14[[#This Row],[Kval. Balai]]</f>
        <v>24.25</v>
      </c>
      <c r="H32" s="14" t="s">
        <v>19</v>
      </c>
    </row>
    <row r="33" spans="1:8" ht="15.5" customHeight="1" x14ac:dyDescent="0.35">
      <c r="A33" s="14">
        <v>31</v>
      </c>
      <c r="B33" s="14" t="s">
        <v>171</v>
      </c>
      <c r="C33" s="14">
        <v>31</v>
      </c>
      <c r="D33" s="12">
        <v>0.25</v>
      </c>
      <c r="E33" s="12" t="s">
        <v>75</v>
      </c>
      <c r="F33" s="11">
        <v>24</v>
      </c>
      <c r="G33" s="11">
        <f>Table14[[#This Row],[Etapo taškai]]+Table14[[#This Row],[Kval. Balai]]</f>
        <v>24.25</v>
      </c>
      <c r="H33" s="14" t="s">
        <v>22</v>
      </c>
    </row>
    <row r="34" spans="1:8" ht="15.5" customHeight="1" x14ac:dyDescent="0.35">
      <c r="A34" s="14">
        <v>32</v>
      </c>
      <c r="B34" s="14" t="s">
        <v>172</v>
      </c>
      <c r="C34" s="14">
        <v>32</v>
      </c>
      <c r="D34" s="12">
        <v>0.25</v>
      </c>
      <c r="E34" s="12" t="s">
        <v>75</v>
      </c>
      <c r="F34" s="11">
        <v>24</v>
      </c>
      <c r="G34" s="11">
        <f>Table14[[#This Row],[Etapo taškai]]+Table14[[#This Row],[Kval. Balai]]</f>
        <v>24.25</v>
      </c>
      <c r="H34" s="14" t="s">
        <v>148</v>
      </c>
    </row>
    <row r="35" spans="1:8" ht="15.5" customHeight="1" x14ac:dyDescent="0.35">
      <c r="A35" s="14">
        <v>33</v>
      </c>
      <c r="B35" s="14" t="s">
        <v>173</v>
      </c>
      <c r="C35" s="14">
        <v>33</v>
      </c>
      <c r="D35" s="12">
        <v>0.1</v>
      </c>
      <c r="E35" s="18" t="s">
        <v>108</v>
      </c>
      <c r="F35" s="11">
        <v>1</v>
      </c>
      <c r="G35" s="11">
        <f>Table14[[#This Row],[Etapo taškai]]+Table14[[#This Row],[Kval. Balai]]</f>
        <v>1.1000000000000001</v>
      </c>
      <c r="H35" s="14" t="s">
        <v>15</v>
      </c>
    </row>
    <row r="36" spans="1:8" ht="15.5" customHeight="1" x14ac:dyDescent="0.35">
      <c r="A36" s="14">
        <v>34</v>
      </c>
      <c r="B36" s="14" t="s">
        <v>174</v>
      </c>
      <c r="C36" s="14">
        <v>34</v>
      </c>
      <c r="D36" s="12">
        <v>0.1</v>
      </c>
      <c r="E36" s="18" t="s">
        <v>109</v>
      </c>
      <c r="F36" s="11">
        <v>1</v>
      </c>
      <c r="G36" s="11">
        <f>Table14[[#This Row],[Etapo taškai]]+Table14[[#This Row],[Kval. Balai]]</f>
        <v>1.1000000000000001</v>
      </c>
      <c r="H36" s="14" t="s">
        <v>146</v>
      </c>
    </row>
    <row r="37" spans="1:8" ht="15.5" customHeight="1" x14ac:dyDescent="0.35">
      <c r="A37" s="14">
        <v>35</v>
      </c>
      <c r="B37" s="14" t="s">
        <v>36</v>
      </c>
      <c r="C37" s="14">
        <v>35</v>
      </c>
      <c r="D37" s="12">
        <v>0.1</v>
      </c>
      <c r="E37" s="18" t="s">
        <v>110</v>
      </c>
      <c r="F37" s="11">
        <v>1</v>
      </c>
      <c r="G37" s="11">
        <f>Table14[[#This Row],[Etapo taškai]]+Table14[[#This Row],[Kval. Balai]]</f>
        <v>1.1000000000000001</v>
      </c>
      <c r="H37" s="14" t="s">
        <v>7</v>
      </c>
    </row>
    <row r="38" spans="1:8" ht="15.5" customHeight="1" x14ac:dyDescent="0.35">
      <c r="A38" s="14">
        <v>36</v>
      </c>
      <c r="B38" s="14" t="s">
        <v>175</v>
      </c>
      <c r="C38" s="14">
        <v>36</v>
      </c>
      <c r="D38" s="12">
        <v>0.1</v>
      </c>
      <c r="E38" s="18" t="s">
        <v>111</v>
      </c>
      <c r="F38" s="11">
        <v>1</v>
      </c>
      <c r="G38" s="11">
        <f>Table14[[#This Row],[Etapo taškai]]+Table14[[#This Row],[Kval. Balai]]</f>
        <v>1.1000000000000001</v>
      </c>
      <c r="H38" s="14" t="s">
        <v>22</v>
      </c>
    </row>
    <row r="39" spans="1:8" ht="15.5" customHeight="1" x14ac:dyDescent="0.35">
      <c r="A39" s="14">
        <v>37</v>
      </c>
      <c r="B39" s="14" t="s">
        <v>44</v>
      </c>
      <c r="C39" s="14">
        <v>37</v>
      </c>
      <c r="D39" s="12">
        <v>0.1</v>
      </c>
      <c r="E39" s="18" t="s">
        <v>112</v>
      </c>
      <c r="F39" s="11">
        <v>1</v>
      </c>
      <c r="G39" s="11">
        <f>Table14[[#This Row],[Etapo taškai]]+Table14[[#This Row],[Kval. Balai]]</f>
        <v>1.1000000000000001</v>
      </c>
      <c r="H39" s="14" t="s">
        <v>14</v>
      </c>
    </row>
    <row r="40" spans="1:8" ht="15.5" customHeight="1" x14ac:dyDescent="0.35">
      <c r="A40" s="14">
        <v>38</v>
      </c>
      <c r="B40" s="14" t="s">
        <v>176</v>
      </c>
      <c r="C40" s="14">
        <v>38</v>
      </c>
      <c r="D40" s="12">
        <v>0.1</v>
      </c>
      <c r="E40" s="18" t="s">
        <v>113</v>
      </c>
      <c r="F40" s="11">
        <v>1</v>
      </c>
      <c r="G40" s="11">
        <f>Table14[[#This Row],[Etapo taškai]]+Table14[[#This Row],[Kval. Balai]]</f>
        <v>1.1000000000000001</v>
      </c>
      <c r="H40" s="14" t="s">
        <v>14</v>
      </c>
    </row>
    <row r="41" spans="1:8" ht="15.5" customHeight="1" x14ac:dyDescent="0.35">
      <c r="A41" s="14">
        <v>39</v>
      </c>
      <c r="B41" s="14" t="s">
        <v>54</v>
      </c>
      <c r="C41" s="14">
        <v>39</v>
      </c>
      <c r="D41" s="12">
        <v>0.1</v>
      </c>
      <c r="E41" s="18" t="s">
        <v>114</v>
      </c>
      <c r="F41" s="11">
        <v>1</v>
      </c>
      <c r="G41" s="11">
        <f>Table14[[#This Row],[Etapo taškai]]+Table14[[#This Row],[Kval. Balai]]</f>
        <v>1.1000000000000001</v>
      </c>
      <c r="H41" s="14" t="s">
        <v>20</v>
      </c>
    </row>
    <row r="42" spans="1:8" ht="15.5" customHeight="1" x14ac:dyDescent="0.35">
      <c r="A42" s="14">
        <v>40</v>
      </c>
      <c r="B42" s="14" t="s">
        <v>67</v>
      </c>
      <c r="C42" s="14">
        <v>40</v>
      </c>
      <c r="D42" s="12">
        <v>0.1</v>
      </c>
      <c r="E42" s="18" t="s">
        <v>115</v>
      </c>
      <c r="F42" s="11">
        <v>1</v>
      </c>
      <c r="G42" s="11">
        <f>Table14[[#This Row],[Etapo taškai]]+Table14[[#This Row],[Kval. Balai]]</f>
        <v>1.1000000000000001</v>
      </c>
      <c r="H42" s="14" t="s">
        <v>7</v>
      </c>
    </row>
    <row r="43" spans="1:8" ht="15.5" customHeight="1" x14ac:dyDescent="0.35">
      <c r="A43" s="14">
        <v>41</v>
      </c>
      <c r="B43" s="14" t="s">
        <v>61</v>
      </c>
      <c r="C43" s="14">
        <v>41</v>
      </c>
      <c r="D43" s="12">
        <v>0.1</v>
      </c>
      <c r="E43" s="18" t="s">
        <v>116</v>
      </c>
      <c r="F43" s="11">
        <v>1</v>
      </c>
      <c r="G43" s="11">
        <f>Table14[[#This Row],[Etapo taškai]]+Table14[[#This Row],[Kval. Balai]]</f>
        <v>1.1000000000000001</v>
      </c>
      <c r="H43" s="14" t="s">
        <v>20</v>
      </c>
    </row>
    <row r="44" spans="1:8" ht="15.5" customHeight="1" x14ac:dyDescent="0.35">
      <c r="A44" s="14">
        <v>42</v>
      </c>
      <c r="B44" s="14" t="s">
        <v>177</v>
      </c>
      <c r="C44" s="14">
        <v>42</v>
      </c>
      <c r="D44" s="12">
        <v>0.1</v>
      </c>
      <c r="E44" s="18" t="s">
        <v>117</v>
      </c>
      <c r="F44" s="11">
        <v>1</v>
      </c>
      <c r="G44" s="11">
        <f>Table14[[#This Row],[Etapo taškai]]+Table14[[#This Row],[Kval. Balai]]</f>
        <v>1.1000000000000001</v>
      </c>
      <c r="H44" s="14" t="s">
        <v>7</v>
      </c>
    </row>
    <row r="45" spans="1:8" ht="15.5" customHeight="1" x14ac:dyDescent="0.35">
      <c r="A45" s="14">
        <v>43</v>
      </c>
      <c r="B45" s="14" t="s">
        <v>98</v>
      </c>
      <c r="C45" s="14">
        <v>43</v>
      </c>
      <c r="D45" s="12">
        <v>0.1</v>
      </c>
      <c r="E45" s="18" t="s">
        <v>118</v>
      </c>
      <c r="F45" s="11">
        <v>1</v>
      </c>
      <c r="G45" s="11">
        <f>Table14[[#This Row],[Etapo taškai]]+Table14[[#This Row],[Kval. Balai]]</f>
        <v>1.1000000000000001</v>
      </c>
      <c r="H45" s="14" t="s">
        <v>14</v>
      </c>
    </row>
    <row r="46" spans="1:8" ht="15.5" customHeight="1" x14ac:dyDescent="0.35">
      <c r="A46" s="14">
        <v>44</v>
      </c>
      <c r="B46" s="14" t="s">
        <v>178</v>
      </c>
      <c r="C46" s="14">
        <v>44</v>
      </c>
      <c r="D46" s="12">
        <v>0.1</v>
      </c>
      <c r="E46" s="18" t="s">
        <v>119</v>
      </c>
      <c r="F46" s="11">
        <v>1</v>
      </c>
      <c r="G46" s="11">
        <f>Table14[[#This Row],[Etapo taškai]]+Table14[[#This Row],[Kval. Balai]]</f>
        <v>1.1000000000000001</v>
      </c>
      <c r="H46" s="14" t="s">
        <v>14</v>
      </c>
    </row>
    <row r="47" spans="1:8" ht="15.5" customHeight="1" x14ac:dyDescent="0.35">
      <c r="A47" s="14">
        <v>45</v>
      </c>
      <c r="B47" s="14" t="s">
        <v>97</v>
      </c>
      <c r="C47" s="14">
        <v>45</v>
      </c>
      <c r="D47" s="12">
        <v>0.1</v>
      </c>
      <c r="E47" s="18" t="s">
        <v>120</v>
      </c>
      <c r="F47" s="11">
        <v>0</v>
      </c>
      <c r="G47" s="11">
        <f>Table14[[#This Row],[Etapo taškai]]+Table14[[#This Row],[Kval. Balai]]</f>
        <v>0.1</v>
      </c>
      <c r="H47" s="14" t="s">
        <v>8</v>
      </c>
    </row>
    <row r="48" spans="1:8" ht="15.5" customHeight="1" x14ac:dyDescent="0.35">
      <c r="A48" s="14">
        <v>46</v>
      </c>
      <c r="B48" s="14" t="s">
        <v>50</v>
      </c>
      <c r="C48" s="14">
        <v>46</v>
      </c>
      <c r="D48" s="12">
        <v>0.1</v>
      </c>
      <c r="E48" s="18" t="s">
        <v>121</v>
      </c>
      <c r="F48" s="11">
        <v>0</v>
      </c>
      <c r="G48" s="11">
        <f>Table14[[#This Row],[Etapo taškai]]+Table14[[#This Row],[Kval. Balai]]</f>
        <v>0.1</v>
      </c>
      <c r="H48" s="14" t="s">
        <v>14</v>
      </c>
    </row>
    <row r="49" spans="1:8" ht="15.5" customHeight="1" x14ac:dyDescent="0.35">
      <c r="A49" s="14">
        <v>47</v>
      </c>
      <c r="B49" s="14" t="s">
        <v>179</v>
      </c>
      <c r="C49" s="14">
        <v>47</v>
      </c>
      <c r="D49" s="12">
        <v>0.1</v>
      </c>
      <c r="E49" s="18" t="s">
        <v>122</v>
      </c>
      <c r="F49" s="11">
        <v>0</v>
      </c>
      <c r="G49" s="11">
        <f>Table14[[#This Row],[Etapo taškai]]+Table14[[#This Row],[Kval. Balai]]</f>
        <v>0.1</v>
      </c>
      <c r="H49" s="14" t="s">
        <v>22</v>
      </c>
    </row>
    <row r="50" spans="1:8" ht="15.5" customHeight="1" x14ac:dyDescent="0.35">
      <c r="A50" s="14">
        <v>48</v>
      </c>
      <c r="B50" s="14" t="s">
        <v>180</v>
      </c>
      <c r="C50" s="14">
        <v>48</v>
      </c>
      <c r="D50" s="12">
        <v>0.1</v>
      </c>
      <c r="E50" s="18" t="s">
        <v>123</v>
      </c>
      <c r="F50" s="11">
        <v>0</v>
      </c>
      <c r="G50" s="11">
        <f>Table14[[#This Row],[Etapo taškai]]+Table14[[#This Row],[Kval. Balai]]</f>
        <v>0.1</v>
      </c>
      <c r="H50" s="14" t="s">
        <v>79</v>
      </c>
    </row>
  </sheetData>
  <mergeCells count="1">
    <mergeCell ref="A1:G1"/>
  </mergeCells>
  <phoneticPr fontId="2" type="noConversion"/>
  <pageMargins left="0.25" right="0.25" top="0.75" bottom="0.75" header="0.3" footer="0.3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E672-30C2-456B-B2F2-397D89C1CF9D}">
  <dimension ref="A1:H69"/>
  <sheetViews>
    <sheetView topLeftCell="A31" zoomScale="145" zoomScaleNormal="145" workbookViewId="0">
      <selection activeCell="E3" sqref="E3:E52"/>
    </sheetView>
  </sheetViews>
  <sheetFormatPr defaultRowHeight="15.5" customHeight="1" x14ac:dyDescent="0.35"/>
  <cols>
    <col min="1" max="1" width="7" style="19" customWidth="1"/>
    <col min="2" max="2" width="20.54296875" style="15" customWidth="1"/>
    <col min="3" max="3" width="11.26953125" style="15" customWidth="1"/>
    <col min="4" max="4" width="11" style="15" customWidth="1"/>
    <col min="5" max="5" width="12.6328125" style="19" customWidth="1"/>
    <col min="6" max="6" width="12.6328125" style="15" customWidth="1"/>
    <col min="7" max="7" width="8.7265625" style="15"/>
    <col min="8" max="8" width="24.81640625" style="15" customWidth="1"/>
    <col min="9" max="10" width="8.7265625" style="15"/>
    <col min="11" max="11" width="20.1796875" style="15" customWidth="1"/>
    <col min="12" max="16384" width="8.7265625" style="15"/>
  </cols>
  <sheetData>
    <row r="1" spans="1:8" ht="15.5" customHeight="1" x14ac:dyDescent="0.35">
      <c r="A1" s="21" t="s">
        <v>81</v>
      </c>
      <c r="B1" s="21"/>
      <c r="C1" s="21"/>
      <c r="D1" s="21"/>
      <c r="E1" s="21"/>
      <c r="F1" s="21"/>
      <c r="G1" s="21"/>
      <c r="H1" s="11"/>
    </row>
    <row r="2" spans="1:8" ht="15.5" customHeight="1" x14ac:dyDescent="0.35">
      <c r="A2" s="16" t="s">
        <v>0</v>
      </c>
      <c r="B2" s="17" t="s">
        <v>1</v>
      </c>
      <c r="C2" s="17" t="s">
        <v>2</v>
      </c>
      <c r="D2" s="17" t="s">
        <v>3</v>
      </c>
      <c r="E2" s="16" t="s">
        <v>103</v>
      </c>
      <c r="F2" s="17" t="s">
        <v>72</v>
      </c>
      <c r="G2" s="17" t="s">
        <v>4</v>
      </c>
      <c r="H2" s="17" t="s">
        <v>5</v>
      </c>
    </row>
    <row r="3" spans="1:8" ht="15.5" customHeight="1" x14ac:dyDescent="0.35">
      <c r="A3" s="12">
        <v>1</v>
      </c>
      <c r="B3" s="12" t="s">
        <v>41</v>
      </c>
      <c r="C3" s="12">
        <v>3</v>
      </c>
      <c r="D3" s="12">
        <v>8</v>
      </c>
      <c r="E3" s="18" t="s">
        <v>104</v>
      </c>
      <c r="F3" s="11">
        <v>100</v>
      </c>
      <c r="G3" s="11">
        <f>Table1[[#This Row],[Etapo taškai]]+Table1[[#This Row],[Kval. Balai]]</f>
        <v>108</v>
      </c>
      <c r="H3" s="12" t="s">
        <v>7</v>
      </c>
    </row>
    <row r="4" spans="1:8" ht="15.5" customHeight="1" x14ac:dyDescent="0.35">
      <c r="A4" s="12">
        <v>2</v>
      </c>
      <c r="B4" s="12" t="s">
        <v>28</v>
      </c>
      <c r="C4" s="12">
        <v>1</v>
      </c>
      <c r="D4" s="12">
        <v>12</v>
      </c>
      <c r="E4" s="18" t="s">
        <v>105</v>
      </c>
      <c r="F4" s="11">
        <v>88</v>
      </c>
      <c r="G4" s="11">
        <f>Table1[[#This Row],[Etapo taškai]]+Table1[[#This Row],[Kval. Balai]]</f>
        <v>100</v>
      </c>
      <c r="H4" s="12" t="s">
        <v>8</v>
      </c>
    </row>
    <row r="5" spans="1:8" ht="15.5" customHeight="1" x14ac:dyDescent="0.35">
      <c r="A5" s="12">
        <v>3</v>
      </c>
      <c r="B5" s="12" t="s">
        <v>37</v>
      </c>
      <c r="C5" s="12">
        <v>10</v>
      </c>
      <c r="D5" s="12">
        <v>2</v>
      </c>
      <c r="E5" s="18" t="s">
        <v>106</v>
      </c>
      <c r="F5" s="11">
        <v>78</v>
      </c>
      <c r="G5" s="11">
        <f>Table1[[#This Row],[Etapo taškai]]+Table1[[#This Row],[Kval. Balai]]</f>
        <v>80</v>
      </c>
      <c r="H5" s="12" t="s">
        <v>14</v>
      </c>
    </row>
    <row r="6" spans="1:8" ht="15.5" customHeight="1" x14ac:dyDescent="0.35">
      <c r="A6" s="12">
        <v>4</v>
      </c>
      <c r="B6" s="12" t="s">
        <v>42</v>
      </c>
      <c r="C6" s="12">
        <v>20</v>
      </c>
      <c r="D6" s="12">
        <v>0.5</v>
      </c>
      <c r="E6" s="18" t="s">
        <v>107</v>
      </c>
      <c r="F6" s="11">
        <v>69</v>
      </c>
      <c r="G6" s="11">
        <f>Table1[[#This Row],[Etapo taškai]]+Table1[[#This Row],[Kval. Balai]]</f>
        <v>69.5</v>
      </c>
      <c r="H6" s="12" t="s">
        <v>18</v>
      </c>
    </row>
    <row r="7" spans="1:8" ht="15.5" customHeight="1" x14ac:dyDescent="0.35">
      <c r="A7" s="12">
        <v>5</v>
      </c>
      <c r="B7" s="12" t="s">
        <v>40</v>
      </c>
      <c r="C7" s="12">
        <v>5</v>
      </c>
      <c r="D7" s="12">
        <v>4</v>
      </c>
      <c r="E7" s="18" t="s">
        <v>73</v>
      </c>
      <c r="F7" s="11">
        <v>61</v>
      </c>
      <c r="G7" s="11">
        <f>Table1[[#This Row],[Etapo taškai]]+Table1[[#This Row],[Kval. Balai]]</f>
        <v>65</v>
      </c>
      <c r="H7" s="12"/>
    </row>
    <row r="8" spans="1:8" ht="15.5" customHeight="1" x14ac:dyDescent="0.35">
      <c r="A8" s="12">
        <v>6</v>
      </c>
      <c r="B8" s="12" t="s">
        <v>26</v>
      </c>
      <c r="C8" s="12">
        <v>2</v>
      </c>
      <c r="D8" s="12">
        <v>10</v>
      </c>
      <c r="E8" s="18" t="s">
        <v>74</v>
      </c>
      <c r="F8" s="11">
        <v>54</v>
      </c>
      <c r="G8" s="11">
        <f>Table1[[#This Row],[Etapo taškai]]+Table1[[#This Row],[Kval. Balai]]</f>
        <v>64</v>
      </c>
      <c r="H8" s="12" t="s">
        <v>6</v>
      </c>
    </row>
    <row r="9" spans="1:8" ht="15.5" customHeight="1" x14ac:dyDescent="0.35">
      <c r="A9" s="12">
        <v>7</v>
      </c>
      <c r="B9" s="12" t="s">
        <v>35</v>
      </c>
      <c r="C9" s="12">
        <v>11</v>
      </c>
      <c r="D9" s="12">
        <v>2</v>
      </c>
      <c r="E9" s="18" t="s">
        <v>73</v>
      </c>
      <c r="F9" s="11">
        <v>61</v>
      </c>
      <c r="G9" s="11">
        <f>Table1[[#This Row],[Etapo taškai]]+Table1[[#This Row],[Kval. Balai]]</f>
        <v>63</v>
      </c>
      <c r="H9" s="12" t="s">
        <v>15</v>
      </c>
    </row>
    <row r="10" spans="1:8" ht="15.5" customHeight="1" x14ac:dyDescent="0.35">
      <c r="A10" s="12">
        <v>8</v>
      </c>
      <c r="B10" s="12" t="s">
        <v>39</v>
      </c>
      <c r="C10" s="12">
        <v>18</v>
      </c>
      <c r="D10" s="12">
        <v>0.5</v>
      </c>
      <c r="E10" s="18" t="s">
        <v>73</v>
      </c>
      <c r="F10" s="11">
        <v>61</v>
      </c>
      <c r="G10" s="11">
        <f>Table1[[#This Row],[Etapo taškai]]+Table1[[#This Row],[Kval. Balai]]</f>
        <v>61.5</v>
      </c>
      <c r="H10" s="12" t="s">
        <v>16</v>
      </c>
    </row>
    <row r="11" spans="1:8" ht="15.5" customHeight="1" x14ac:dyDescent="0.35">
      <c r="A11" s="12">
        <v>9</v>
      </c>
      <c r="B11" s="12" t="s">
        <v>82</v>
      </c>
      <c r="C11" s="12">
        <v>24</v>
      </c>
      <c r="D11" s="12">
        <v>0.5</v>
      </c>
      <c r="E11" s="18" t="s">
        <v>73</v>
      </c>
      <c r="F11" s="11">
        <v>61</v>
      </c>
      <c r="G11" s="11">
        <f>Table1[[#This Row],[Etapo taškai]]+Table1[[#This Row],[Kval. Balai]]</f>
        <v>61.5</v>
      </c>
      <c r="H11" s="12" t="s">
        <v>12</v>
      </c>
    </row>
    <row r="12" spans="1:8" ht="15.5" customHeight="1" x14ac:dyDescent="0.35">
      <c r="A12" s="12">
        <v>10</v>
      </c>
      <c r="B12" s="12" t="s">
        <v>53</v>
      </c>
      <c r="C12" s="12">
        <v>8</v>
      </c>
      <c r="D12" s="12">
        <v>3</v>
      </c>
      <c r="E12" s="18" t="s">
        <v>74</v>
      </c>
      <c r="F12" s="11">
        <v>54</v>
      </c>
      <c r="G12" s="11">
        <f>Table1[[#This Row],[Etapo taškai]]+Table1[[#This Row],[Kval. Balai]]</f>
        <v>57</v>
      </c>
      <c r="H12" s="12" t="s">
        <v>12</v>
      </c>
    </row>
    <row r="13" spans="1:8" ht="15.5" customHeight="1" x14ac:dyDescent="0.35">
      <c r="A13" s="12">
        <v>11</v>
      </c>
      <c r="B13" s="12" t="s">
        <v>31</v>
      </c>
      <c r="C13" s="12">
        <v>12</v>
      </c>
      <c r="D13" s="12">
        <v>2</v>
      </c>
      <c r="E13" s="18" t="s">
        <v>74</v>
      </c>
      <c r="F13" s="11">
        <v>54</v>
      </c>
      <c r="G13" s="11">
        <f>Table1[[#This Row],[Etapo taškai]]+Table1[[#This Row],[Kval. Balai]]</f>
        <v>56</v>
      </c>
      <c r="H13" s="12" t="s">
        <v>11</v>
      </c>
    </row>
    <row r="14" spans="1:8" ht="15.5" customHeight="1" x14ac:dyDescent="0.35">
      <c r="A14" s="12">
        <v>12</v>
      </c>
      <c r="B14" s="12" t="s">
        <v>52</v>
      </c>
      <c r="C14" s="12">
        <v>14</v>
      </c>
      <c r="D14" s="12">
        <v>1</v>
      </c>
      <c r="E14" s="18" t="s">
        <v>74</v>
      </c>
      <c r="F14" s="11">
        <v>54</v>
      </c>
      <c r="G14" s="11">
        <f>Table1[[#This Row],[Etapo taškai]]+Table1[[#This Row],[Kval. Balai]]</f>
        <v>55</v>
      </c>
      <c r="H14" s="12" t="s">
        <v>14</v>
      </c>
    </row>
    <row r="15" spans="1:8" ht="15.5" customHeight="1" x14ac:dyDescent="0.35">
      <c r="A15" s="12">
        <v>13</v>
      </c>
      <c r="B15" s="12" t="s">
        <v>32</v>
      </c>
      <c r="C15" s="12">
        <v>17</v>
      </c>
      <c r="D15" s="12">
        <v>0.5</v>
      </c>
      <c r="E15" s="18" t="s">
        <v>74</v>
      </c>
      <c r="F15" s="11">
        <v>54</v>
      </c>
      <c r="G15" s="11">
        <f>Table1[[#This Row],[Etapo taškai]]+Table1[[#This Row],[Kval. Balai]]</f>
        <v>54.5</v>
      </c>
      <c r="H15" s="12" t="s">
        <v>12</v>
      </c>
    </row>
    <row r="16" spans="1:8" ht="15.5" customHeight="1" x14ac:dyDescent="0.35">
      <c r="A16" s="12">
        <v>14</v>
      </c>
      <c r="B16" s="12" t="s">
        <v>56</v>
      </c>
      <c r="C16" s="12">
        <v>26</v>
      </c>
      <c r="D16" s="12">
        <v>0.25</v>
      </c>
      <c r="E16" s="18" t="s">
        <v>74</v>
      </c>
      <c r="F16" s="11">
        <v>54</v>
      </c>
      <c r="G16" s="11">
        <f>Table1[[#This Row],[Etapo taškai]]+Table1[[#This Row],[Kval. Balai]]</f>
        <v>54.25</v>
      </c>
      <c r="H16" s="12" t="s">
        <v>21</v>
      </c>
    </row>
    <row r="17" spans="1:8" ht="15.5" customHeight="1" x14ac:dyDescent="0.35">
      <c r="A17" s="12">
        <v>15</v>
      </c>
      <c r="B17" s="12" t="s">
        <v>38</v>
      </c>
      <c r="C17" s="12">
        <v>27</v>
      </c>
      <c r="D17" s="12">
        <v>0.25</v>
      </c>
      <c r="E17" s="18" t="s">
        <v>74</v>
      </c>
      <c r="F17" s="11">
        <v>54</v>
      </c>
      <c r="G17" s="11">
        <f>Table1[[#This Row],[Etapo taškai]]+Table1[[#This Row],[Kval. Balai]]</f>
        <v>54.25</v>
      </c>
      <c r="H17" s="12" t="s">
        <v>14</v>
      </c>
    </row>
    <row r="18" spans="1:8" ht="15.5" customHeight="1" x14ac:dyDescent="0.35">
      <c r="A18" s="12">
        <v>16</v>
      </c>
      <c r="B18" s="12" t="s">
        <v>34</v>
      </c>
      <c r="C18" s="12">
        <v>29</v>
      </c>
      <c r="D18" s="12">
        <v>0.25</v>
      </c>
      <c r="E18" s="18" t="s">
        <v>74</v>
      </c>
      <c r="F18" s="11">
        <v>54</v>
      </c>
      <c r="G18" s="11">
        <f>Table1[[#This Row],[Etapo taškai]]+Table1[[#This Row],[Kval. Balai]]</f>
        <v>54.25</v>
      </c>
      <c r="H18" s="12" t="s">
        <v>14</v>
      </c>
    </row>
    <row r="19" spans="1:8" ht="15.5" customHeight="1" x14ac:dyDescent="0.35">
      <c r="A19" s="12">
        <v>17</v>
      </c>
      <c r="B19" s="12" t="s">
        <v>30</v>
      </c>
      <c r="C19" s="12">
        <v>4</v>
      </c>
      <c r="D19" s="12">
        <v>6</v>
      </c>
      <c r="E19" s="12" t="s">
        <v>75</v>
      </c>
      <c r="F19" s="11">
        <v>24</v>
      </c>
      <c r="G19" s="11">
        <f>Table1[[#This Row],[Etapo taškai]]+Table1[[#This Row],[Kval. Balai]]</f>
        <v>30</v>
      </c>
      <c r="H19" s="12" t="s">
        <v>10</v>
      </c>
    </row>
    <row r="20" spans="1:8" ht="15.5" customHeight="1" x14ac:dyDescent="0.35">
      <c r="A20" s="12">
        <v>18</v>
      </c>
      <c r="B20" s="12" t="s">
        <v>65</v>
      </c>
      <c r="C20" s="12">
        <v>6</v>
      </c>
      <c r="D20" s="12">
        <v>4</v>
      </c>
      <c r="E20" s="12" t="s">
        <v>75</v>
      </c>
      <c r="F20" s="11">
        <v>24</v>
      </c>
      <c r="G20" s="11">
        <f>Table1[[#This Row],[Etapo taškai]]+Table1[[#This Row],[Kval. Balai]]</f>
        <v>28</v>
      </c>
      <c r="H20" s="12" t="s">
        <v>14</v>
      </c>
    </row>
    <row r="21" spans="1:8" ht="15.5" customHeight="1" x14ac:dyDescent="0.35">
      <c r="A21" s="12">
        <v>19</v>
      </c>
      <c r="B21" s="12" t="s">
        <v>49</v>
      </c>
      <c r="C21" s="12">
        <v>7</v>
      </c>
      <c r="D21" s="12">
        <v>3</v>
      </c>
      <c r="E21" s="12" t="s">
        <v>75</v>
      </c>
      <c r="F21" s="11">
        <v>24</v>
      </c>
      <c r="G21" s="11">
        <f>Table1[[#This Row],[Etapo taškai]]+Table1[[#This Row],[Kval. Balai]]</f>
        <v>27</v>
      </c>
      <c r="H21" s="12" t="s">
        <v>19</v>
      </c>
    </row>
    <row r="22" spans="1:8" ht="15.5" customHeight="1" x14ac:dyDescent="0.35">
      <c r="A22" s="12">
        <v>20</v>
      </c>
      <c r="B22" s="12" t="s">
        <v>43</v>
      </c>
      <c r="C22" s="12">
        <v>9</v>
      </c>
      <c r="D22" s="12">
        <v>2</v>
      </c>
      <c r="E22" s="12" t="s">
        <v>75</v>
      </c>
      <c r="F22" s="11">
        <v>24</v>
      </c>
      <c r="G22" s="11">
        <f>Table1[[#This Row],[Etapo taškai]]+Table1[[#This Row],[Kval. Balai]]</f>
        <v>26</v>
      </c>
      <c r="H22" s="12" t="s">
        <v>18</v>
      </c>
    </row>
    <row r="23" spans="1:8" ht="15.5" customHeight="1" x14ac:dyDescent="0.35">
      <c r="A23" s="12">
        <v>21</v>
      </c>
      <c r="B23" s="12" t="s">
        <v>83</v>
      </c>
      <c r="C23" s="12">
        <v>13</v>
      </c>
      <c r="D23" s="12">
        <v>1</v>
      </c>
      <c r="E23" s="12" t="s">
        <v>75</v>
      </c>
      <c r="F23" s="11">
        <v>24</v>
      </c>
      <c r="G23" s="11">
        <f>Table1[[#This Row],[Etapo taškai]]+Table1[[#This Row],[Kval. Balai]]</f>
        <v>25</v>
      </c>
      <c r="H23" s="12" t="s">
        <v>79</v>
      </c>
    </row>
    <row r="24" spans="1:8" ht="15.5" customHeight="1" x14ac:dyDescent="0.35">
      <c r="A24" s="12">
        <v>22</v>
      </c>
      <c r="B24" s="12" t="s">
        <v>45</v>
      </c>
      <c r="C24" s="12">
        <v>15</v>
      </c>
      <c r="D24" s="12">
        <v>1</v>
      </c>
      <c r="E24" s="12" t="s">
        <v>75</v>
      </c>
      <c r="F24" s="11">
        <v>24</v>
      </c>
      <c r="G24" s="11">
        <f>Table1[[#This Row],[Etapo taškai]]+Table1[[#This Row],[Kval. Balai]]</f>
        <v>25</v>
      </c>
      <c r="H24" s="12" t="s">
        <v>14</v>
      </c>
    </row>
    <row r="25" spans="1:8" ht="15.5" customHeight="1" x14ac:dyDescent="0.35">
      <c r="A25" s="12">
        <v>23</v>
      </c>
      <c r="B25" s="12" t="s">
        <v>44</v>
      </c>
      <c r="C25" s="12">
        <v>16</v>
      </c>
      <c r="D25" s="12">
        <v>1</v>
      </c>
      <c r="E25" s="12" t="s">
        <v>75</v>
      </c>
      <c r="F25" s="11">
        <v>24</v>
      </c>
      <c r="G25" s="11">
        <f>Table1[[#This Row],[Etapo taškai]]+Table1[[#This Row],[Kval. Balai]]</f>
        <v>25</v>
      </c>
      <c r="H25" s="12" t="s">
        <v>14</v>
      </c>
    </row>
    <row r="26" spans="1:8" ht="15.5" customHeight="1" x14ac:dyDescent="0.35">
      <c r="A26" s="12">
        <v>24</v>
      </c>
      <c r="B26" s="12" t="s">
        <v>36</v>
      </c>
      <c r="C26" s="12">
        <v>19</v>
      </c>
      <c r="D26" s="12">
        <v>0.5</v>
      </c>
      <c r="E26" s="12" t="s">
        <v>75</v>
      </c>
      <c r="F26" s="11">
        <v>24</v>
      </c>
      <c r="G26" s="11">
        <f>Table1[[#This Row],[Etapo taškai]]+Table1[[#This Row],[Kval. Balai]]</f>
        <v>24.5</v>
      </c>
      <c r="H26" s="12" t="s">
        <v>7</v>
      </c>
    </row>
    <row r="27" spans="1:8" ht="15.5" customHeight="1" x14ac:dyDescent="0.35">
      <c r="A27" s="12">
        <v>25</v>
      </c>
      <c r="B27" s="12" t="s">
        <v>63</v>
      </c>
      <c r="C27" s="12">
        <v>21</v>
      </c>
      <c r="D27" s="12">
        <v>0.5</v>
      </c>
      <c r="E27" s="12" t="s">
        <v>75</v>
      </c>
      <c r="F27" s="11">
        <v>24</v>
      </c>
      <c r="G27" s="11">
        <f>Table1[[#This Row],[Etapo taškai]]+Table1[[#This Row],[Kval. Balai]]</f>
        <v>24.5</v>
      </c>
      <c r="H27" s="12" t="s">
        <v>6</v>
      </c>
    </row>
    <row r="28" spans="1:8" ht="15.5" customHeight="1" x14ac:dyDescent="0.35">
      <c r="A28" s="12">
        <v>26</v>
      </c>
      <c r="B28" s="12" t="s">
        <v>27</v>
      </c>
      <c r="C28" s="12">
        <v>22</v>
      </c>
      <c r="D28" s="12">
        <v>0.5</v>
      </c>
      <c r="E28" s="12" t="s">
        <v>75</v>
      </c>
      <c r="F28" s="11">
        <v>24</v>
      </c>
      <c r="G28" s="11">
        <f>Table1[[#This Row],[Etapo taškai]]+Table1[[#This Row],[Kval. Balai]]</f>
        <v>24.5</v>
      </c>
      <c r="H28" s="12" t="s">
        <v>7</v>
      </c>
    </row>
    <row r="29" spans="1:8" ht="15.5" customHeight="1" x14ac:dyDescent="0.35">
      <c r="A29" s="12">
        <v>27</v>
      </c>
      <c r="B29" s="12" t="s">
        <v>67</v>
      </c>
      <c r="C29" s="12">
        <v>23</v>
      </c>
      <c r="D29" s="12">
        <v>0.5</v>
      </c>
      <c r="E29" s="12" t="s">
        <v>75</v>
      </c>
      <c r="F29" s="11">
        <v>24</v>
      </c>
      <c r="G29" s="11">
        <f>Table1[[#This Row],[Etapo taškai]]+Table1[[#This Row],[Kval. Balai]]</f>
        <v>24.5</v>
      </c>
      <c r="H29" s="12" t="s">
        <v>7</v>
      </c>
    </row>
    <row r="30" spans="1:8" ht="15.5" customHeight="1" x14ac:dyDescent="0.35">
      <c r="A30" s="12">
        <v>28</v>
      </c>
      <c r="B30" s="12" t="s">
        <v>50</v>
      </c>
      <c r="C30" s="12">
        <v>25</v>
      </c>
      <c r="D30" s="12">
        <v>0.25</v>
      </c>
      <c r="E30" s="12" t="s">
        <v>75</v>
      </c>
      <c r="F30" s="11">
        <v>24</v>
      </c>
      <c r="G30" s="11">
        <f>Table1[[#This Row],[Etapo taškai]]+Table1[[#This Row],[Kval. Balai]]</f>
        <v>24.25</v>
      </c>
      <c r="H30" s="12" t="s">
        <v>14</v>
      </c>
    </row>
    <row r="31" spans="1:8" ht="15.5" customHeight="1" x14ac:dyDescent="0.35">
      <c r="A31" s="12">
        <v>29</v>
      </c>
      <c r="B31" s="12" t="s">
        <v>64</v>
      </c>
      <c r="C31" s="12">
        <v>28</v>
      </c>
      <c r="D31" s="12">
        <v>0.25</v>
      </c>
      <c r="E31" s="12" t="s">
        <v>75</v>
      </c>
      <c r="F31" s="11">
        <v>24</v>
      </c>
      <c r="G31" s="11">
        <f>Table1[[#This Row],[Etapo taškai]]+Table1[[#This Row],[Kval. Balai]]</f>
        <v>24.25</v>
      </c>
      <c r="H31" s="12" t="s">
        <v>15</v>
      </c>
    </row>
    <row r="32" spans="1:8" ht="15.5" customHeight="1" x14ac:dyDescent="0.35">
      <c r="A32" s="12">
        <v>30</v>
      </c>
      <c r="B32" s="12" t="s">
        <v>47</v>
      </c>
      <c r="C32" s="12">
        <v>30</v>
      </c>
      <c r="D32" s="12">
        <v>0.25</v>
      </c>
      <c r="E32" s="12" t="s">
        <v>75</v>
      </c>
      <c r="F32" s="11">
        <v>24</v>
      </c>
      <c r="G32" s="11">
        <f>Table1[[#This Row],[Etapo taškai]]+Table1[[#This Row],[Kval. Balai]]</f>
        <v>24.25</v>
      </c>
      <c r="H32" s="12" t="s">
        <v>11</v>
      </c>
    </row>
    <row r="33" spans="1:8" ht="15.5" customHeight="1" x14ac:dyDescent="0.35">
      <c r="A33" s="12">
        <v>31</v>
      </c>
      <c r="B33" s="12" t="s">
        <v>84</v>
      </c>
      <c r="C33" s="12">
        <v>31</v>
      </c>
      <c r="D33" s="12">
        <v>0.25</v>
      </c>
      <c r="E33" s="12" t="s">
        <v>75</v>
      </c>
      <c r="F33" s="11">
        <v>24</v>
      </c>
      <c r="G33" s="11">
        <f>Table1[[#This Row],[Etapo taškai]]+Table1[[#This Row],[Kval. Balai]]</f>
        <v>24.25</v>
      </c>
      <c r="H33" s="12" t="s">
        <v>12</v>
      </c>
    </row>
    <row r="34" spans="1:8" ht="15.5" customHeight="1" x14ac:dyDescent="0.35">
      <c r="A34" s="12">
        <v>32</v>
      </c>
      <c r="B34" s="12" t="s">
        <v>61</v>
      </c>
      <c r="C34" s="12">
        <v>32</v>
      </c>
      <c r="D34" s="12">
        <v>0.25</v>
      </c>
      <c r="E34" s="12" t="s">
        <v>75</v>
      </c>
      <c r="F34" s="11">
        <v>24</v>
      </c>
      <c r="G34" s="11">
        <f>Table1[[#This Row],[Etapo taškai]]+Table1[[#This Row],[Kval. Balai]]</f>
        <v>24.25</v>
      </c>
      <c r="H34" s="12" t="s">
        <v>20</v>
      </c>
    </row>
    <row r="35" spans="1:8" ht="15.5" customHeight="1" x14ac:dyDescent="0.35">
      <c r="A35" s="12">
        <v>33</v>
      </c>
      <c r="B35" s="12" t="s">
        <v>48</v>
      </c>
      <c r="C35" s="12">
        <v>33</v>
      </c>
      <c r="D35" s="12">
        <v>0.1</v>
      </c>
      <c r="E35" s="18" t="s">
        <v>108</v>
      </c>
      <c r="F35" s="11">
        <v>1</v>
      </c>
      <c r="G35" s="11">
        <f>Table1[[#This Row],[Etapo taškai]]+Table1[[#This Row],[Kval. Balai]]</f>
        <v>1.1000000000000001</v>
      </c>
      <c r="H35" s="12" t="s">
        <v>8</v>
      </c>
    </row>
    <row r="36" spans="1:8" ht="15.5" customHeight="1" x14ac:dyDescent="0.35">
      <c r="A36" s="12">
        <v>34</v>
      </c>
      <c r="B36" s="12" t="s">
        <v>58</v>
      </c>
      <c r="C36" s="12">
        <v>34</v>
      </c>
      <c r="D36" s="12">
        <v>0.1</v>
      </c>
      <c r="E36" s="18" t="s">
        <v>109</v>
      </c>
      <c r="F36" s="11">
        <v>1</v>
      </c>
      <c r="G36" s="11">
        <f>Table1[[#This Row],[Etapo taškai]]+Table1[[#This Row],[Kval. Balai]]</f>
        <v>1.1000000000000001</v>
      </c>
      <c r="H36" s="12" t="s">
        <v>22</v>
      </c>
    </row>
    <row r="37" spans="1:8" ht="15.5" customHeight="1" x14ac:dyDescent="0.35">
      <c r="A37" s="12">
        <v>35</v>
      </c>
      <c r="B37" s="12" t="s">
        <v>33</v>
      </c>
      <c r="C37" s="12">
        <v>35</v>
      </c>
      <c r="D37" s="12">
        <v>0.1</v>
      </c>
      <c r="E37" s="18" t="s">
        <v>110</v>
      </c>
      <c r="F37" s="11">
        <v>1</v>
      </c>
      <c r="G37" s="11">
        <f>Table1[[#This Row],[Etapo taškai]]+Table1[[#This Row],[Kval. Balai]]</f>
        <v>1.1000000000000001</v>
      </c>
      <c r="H37" s="12" t="s">
        <v>9</v>
      </c>
    </row>
    <row r="38" spans="1:8" ht="15.5" customHeight="1" x14ac:dyDescent="0.35">
      <c r="A38" s="12">
        <v>36</v>
      </c>
      <c r="B38" s="12" t="s">
        <v>51</v>
      </c>
      <c r="C38" s="12">
        <v>36</v>
      </c>
      <c r="D38" s="12">
        <v>0.1</v>
      </c>
      <c r="E38" s="18" t="s">
        <v>111</v>
      </c>
      <c r="F38" s="11">
        <v>1</v>
      </c>
      <c r="G38" s="11">
        <f>Table1[[#This Row],[Etapo taškai]]+Table1[[#This Row],[Kval. Balai]]</f>
        <v>1.1000000000000001</v>
      </c>
      <c r="H38" s="12" t="s">
        <v>14</v>
      </c>
    </row>
    <row r="39" spans="1:8" ht="15.5" customHeight="1" x14ac:dyDescent="0.35">
      <c r="A39" s="12">
        <v>37</v>
      </c>
      <c r="B39" s="12" t="s">
        <v>29</v>
      </c>
      <c r="C39" s="12">
        <v>37</v>
      </c>
      <c r="D39" s="12">
        <v>0.1</v>
      </c>
      <c r="E39" s="18" t="s">
        <v>112</v>
      </c>
      <c r="F39" s="11">
        <v>1</v>
      </c>
      <c r="G39" s="11">
        <f>Table1[[#This Row],[Etapo taškai]]+Table1[[#This Row],[Kval. Balai]]</f>
        <v>1.1000000000000001</v>
      </c>
      <c r="H39" s="12" t="s">
        <v>9</v>
      </c>
    </row>
    <row r="40" spans="1:8" ht="15.5" customHeight="1" x14ac:dyDescent="0.35">
      <c r="A40" s="12">
        <v>38</v>
      </c>
      <c r="B40" s="12" t="s">
        <v>85</v>
      </c>
      <c r="C40" s="12">
        <v>38</v>
      </c>
      <c r="D40" s="12">
        <v>0.1</v>
      </c>
      <c r="E40" s="18" t="s">
        <v>113</v>
      </c>
      <c r="F40" s="11">
        <v>1</v>
      </c>
      <c r="G40" s="11">
        <f>Table1[[#This Row],[Etapo taškai]]+Table1[[#This Row],[Kval. Balai]]</f>
        <v>1.1000000000000001</v>
      </c>
      <c r="H40" s="12" t="s">
        <v>14</v>
      </c>
    </row>
    <row r="41" spans="1:8" ht="15.5" customHeight="1" x14ac:dyDescent="0.35">
      <c r="A41" s="12">
        <v>39</v>
      </c>
      <c r="B41" s="12" t="s">
        <v>46</v>
      </c>
      <c r="C41" s="12">
        <v>39</v>
      </c>
      <c r="D41" s="12">
        <v>0.1</v>
      </c>
      <c r="E41" s="18" t="s">
        <v>114</v>
      </c>
      <c r="F41" s="11">
        <v>1</v>
      </c>
      <c r="G41" s="11">
        <f>Table1[[#This Row],[Etapo taškai]]+Table1[[#This Row],[Kval. Balai]]</f>
        <v>1.1000000000000001</v>
      </c>
      <c r="H41" s="12" t="s">
        <v>14</v>
      </c>
    </row>
    <row r="42" spans="1:8" ht="15.5" customHeight="1" x14ac:dyDescent="0.35">
      <c r="A42" s="12">
        <v>40</v>
      </c>
      <c r="B42" s="12" t="s">
        <v>86</v>
      </c>
      <c r="C42" s="12">
        <v>40</v>
      </c>
      <c r="D42" s="12">
        <v>0.1</v>
      </c>
      <c r="E42" s="18" t="s">
        <v>115</v>
      </c>
      <c r="F42" s="11">
        <v>1</v>
      </c>
      <c r="G42" s="11">
        <f>Table1[[#This Row],[Etapo taškai]]+Table1[[#This Row],[Kval. Balai]]</f>
        <v>1.1000000000000001</v>
      </c>
      <c r="H42" s="12" t="s">
        <v>14</v>
      </c>
    </row>
    <row r="43" spans="1:8" ht="15.5" customHeight="1" x14ac:dyDescent="0.35">
      <c r="A43" s="12">
        <v>41</v>
      </c>
      <c r="B43" s="12" t="s">
        <v>87</v>
      </c>
      <c r="C43" s="12">
        <v>41</v>
      </c>
      <c r="D43" s="12">
        <v>0.1</v>
      </c>
      <c r="E43" s="18" t="s">
        <v>116</v>
      </c>
      <c r="F43" s="11">
        <v>1</v>
      </c>
      <c r="G43" s="11">
        <f>Table1[[#This Row],[Etapo taškai]]+Table1[[#This Row],[Kval. Balai]]</f>
        <v>1.1000000000000001</v>
      </c>
      <c r="H43" s="12" t="s">
        <v>14</v>
      </c>
    </row>
    <row r="44" spans="1:8" ht="15.5" customHeight="1" x14ac:dyDescent="0.35">
      <c r="A44" s="12">
        <v>42</v>
      </c>
      <c r="B44" s="12" t="s">
        <v>57</v>
      </c>
      <c r="C44" s="12">
        <v>42</v>
      </c>
      <c r="D44" s="12">
        <v>0.1</v>
      </c>
      <c r="E44" s="18" t="s">
        <v>117</v>
      </c>
      <c r="F44" s="11">
        <v>1</v>
      </c>
      <c r="G44" s="11">
        <f>Table1[[#This Row],[Etapo taškai]]+Table1[[#This Row],[Kval. Balai]]</f>
        <v>1.1000000000000001</v>
      </c>
      <c r="H44" s="12" t="s">
        <v>14</v>
      </c>
    </row>
    <row r="45" spans="1:8" ht="15.5" customHeight="1" x14ac:dyDescent="0.35">
      <c r="A45" s="12">
        <v>43</v>
      </c>
      <c r="B45" s="12" t="s">
        <v>54</v>
      </c>
      <c r="C45" s="12">
        <v>43</v>
      </c>
      <c r="D45" s="12">
        <v>0.1</v>
      </c>
      <c r="E45" s="18" t="s">
        <v>118</v>
      </c>
      <c r="F45" s="11">
        <v>1</v>
      </c>
      <c r="G45" s="11">
        <f>Table1[[#This Row],[Etapo taškai]]+Table1[[#This Row],[Kval. Balai]]</f>
        <v>1.1000000000000001</v>
      </c>
      <c r="H45" s="12" t="s">
        <v>20</v>
      </c>
    </row>
    <row r="46" spans="1:8" ht="15.5" customHeight="1" x14ac:dyDescent="0.35">
      <c r="A46" s="12">
        <v>44</v>
      </c>
      <c r="B46" s="12" t="s">
        <v>88</v>
      </c>
      <c r="C46" s="12">
        <v>44</v>
      </c>
      <c r="D46" s="12">
        <v>0.1</v>
      </c>
      <c r="E46" s="18" t="s">
        <v>119</v>
      </c>
      <c r="F46" s="11">
        <v>1</v>
      </c>
      <c r="G46" s="11">
        <f>Table1[[#This Row],[Etapo taškai]]+Table1[[#This Row],[Kval. Balai]]</f>
        <v>1.1000000000000001</v>
      </c>
      <c r="H46" s="12" t="s">
        <v>14</v>
      </c>
    </row>
    <row r="47" spans="1:8" ht="15.5" customHeight="1" x14ac:dyDescent="0.35">
      <c r="A47" s="12">
        <v>45</v>
      </c>
      <c r="B47" s="12" t="s">
        <v>89</v>
      </c>
      <c r="C47" s="12">
        <v>45</v>
      </c>
      <c r="D47" s="12">
        <v>0.1</v>
      </c>
      <c r="E47" s="18" t="s">
        <v>120</v>
      </c>
      <c r="F47" s="11">
        <v>1</v>
      </c>
      <c r="G47" s="11">
        <f>Table1[[#This Row],[Etapo taškai]]+Table1[[#This Row],[Kval. Balai]]</f>
        <v>1.1000000000000001</v>
      </c>
      <c r="H47" s="12" t="s">
        <v>14</v>
      </c>
    </row>
    <row r="48" spans="1:8" ht="15.5" customHeight="1" x14ac:dyDescent="0.35">
      <c r="A48" s="12">
        <v>46</v>
      </c>
      <c r="B48" s="12" t="s">
        <v>55</v>
      </c>
      <c r="C48" s="12">
        <v>46</v>
      </c>
      <c r="D48" s="12">
        <v>0.1</v>
      </c>
      <c r="E48" s="18" t="s">
        <v>121</v>
      </c>
      <c r="F48" s="11">
        <v>1</v>
      </c>
      <c r="G48" s="11">
        <f>Table1[[#This Row],[Etapo taškai]]+Table1[[#This Row],[Kval. Balai]]</f>
        <v>1.1000000000000001</v>
      </c>
      <c r="H48" s="12" t="s">
        <v>9</v>
      </c>
    </row>
    <row r="49" spans="1:8" ht="15.5" customHeight="1" x14ac:dyDescent="0.35">
      <c r="A49" s="12">
        <v>47</v>
      </c>
      <c r="B49" s="12" t="s">
        <v>90</v>
      </c>
      <c r="C49" s="12">
        <v>47</v>
      </c>
      <c r="D49" s="12">
        <v>0.1</v>
      </c>
      <c r="E49" s="18" t="s">
        <v>122</v>
      </c>
      <c r="F49" s="11">
        <v>1</v>
      </c>
      <c r="G49" s="11">
        <f>Table1[[#This Row],[Etapo taškai]]+Table1[[#This Row],[Kval. Balai]]</f>
        <v>1.1000000000000001</v>
      </c>
      <c r="H49" s="12" t="s">
        <v>14</v>
      </c>
    </row>
    <row r="50" spans="1:8" ht="15.5" customHeight="1" x14ac:dyDescent="0.35">
      <c r="A50" s="12">
        <v>48</v>
      </c>
      <c r="B50" s="12" t="s">
        <v>91</v>
      </c>
      <c r="C50" s="12">
        <v>48</v>
      </c>
      <c r="D50" s="12">
        <v>0.1</v>
      </c>
      <c r="E50" s="18" t="s">
        <v>123</v>
      </c>
      <c r="F50" s="11">
        <v>1</v>
      </c>
      <c r="G50" s="11">
        <f>Table1[[#This Row],[Etapo taškai]]+Table1[[#This Row],[Kval. Balai]]</f>
        <v>1.1000000000000001</v>
      </c>
      <c r="H50" s="12" t="s">
        <v>14</v>
      </c>
    </row>
    <row r="51" spans="1:8" ht="15.5" customHeight="1" x14ac:dyDescent="0.35">
      <c r="A51" s="12">
        <v>49</v>
      </c>
      <c r="B51" s="12" t="s">
        <v>68</v>
      </c>
      <c r="C51" s="12">
        <v>49</v>
      </c>
      <c r="D51" s="12">
        <v>0</v>
      </c>
      <c r="E51" s="18" t="s">
        <v>124</v>
      </c>
      <c r="F51" s="11">
        <v>1</v>
      </c>
      <c r="G51" s="11">
        <f>Table1[[#This Row],[Etapo taškai]]+Table1[[#This Row],[Kval. Balai]]</f>
        <v>1</v>
      </c>
      <c r="H51" s="12" t="s">
        <v>22</v>
      </c>
    </row>
    <row r="52" spans="1:8" ht="15.5" customHeight="1" x14ac:dyDescent="0.35">
      <c r="A52" s="12">
        <v>50</v>
      </c>
      <c r="B52" s="12" t="s">
        <v>92</v>
      </c>
      <c r="C52" s="12">
        <v>50</v>
      </c>
      <c r="D52" s="12">
        <v>0</v>
      </c>
      <c r="E52" s="18" t="s">
        <v>125</v>
      </c>
      <c r="F52" s="11">
        <v>1</v>
      </c>
      <c r="G52" s="11">
        <f>Table1[[#This Row],[Etapo taškai]]+Table1[[#This Row],[Kval. Balai]]</f>
        <v>1</v>
      </c>
      <c r="H52" s="12" t="s">
        <v>14</v>
      </c>
    </row>
    <row r="53" spans="1:8" ht="15.5" customHeight="1" x14ac:dyDescent="0.35">
      <c r="A53" s="12">
        <v>51</v>
      </c>
      <c r="B53" s="12" t="s">
        <v>59</v>
      </c>
      <c r="C53" s="12">
        <v>51</v>
      </c>
      <c r="D53" s="12">
        <v>0</v>
      </c>
      <c r="E53" s="18" t="s">
        <v>126</v>
      </c>
      <c r="F53" s="11">
        <v>1</v>
      </c>
      <c r="G53" s="11">
        <f>Table1[[#This Row],[Etapo taškai]]+Table1[[#This Row],[Kval. Balai]]</f>
        <v>1</v>
      </c>
      <c r="H53" s="12" t="s">
        <v>14</v>
      </c>
    </row>
    <row r="54" spans="1:8" ht="15.5" customHeight="1" x14ac:dyDescent="0.35">
      <c r="A54" s="12">
        <v>52</v>
      </c>
      <c r="B54" s="12" t="s">
        <v>60</v>
      </c>
      <c r="C54" s="12">
        <v>52</v>
      </c>
      <c r="D54" s="12">
        <v>0</v>
      </c>
      <c r="E54" s="18" t="s">
        <v>127</v>
      </c>
      <c r="F54" s="11">
        <v>1</v>
      </c>
      <c r="G54" s="11">
        <f>Table1[[#This Row],[Etapo taškai]]+Table1[[#This Row],[Kval. Balai]]</f>
        <v>1</v>
      </c>
      <c r="H54" s="12" t="s">
        <v>24</v>
      </c>
    </row>
    <row r="55" spans="1:8" ht="15.5" customHeight="1" x14ac:dyDescent="0.35">
      <c r="A55" s="12">
        <v>53</v>
      </c>
      <c r="B55" s="12" t="s">
        <v>93</v>
      </c>
      <c r="C55" s="12">
        <v>53</v>
      </c>
      <c r="D55" s="12">
        <v>0</v>
      </c>
      <c r="E55" s="18" t="s">
        <v>128</v>
      </c>
      <c r="F55" s="11">
        <v>1</v>
      </c>
      <c r="G55" s="11">
        <f>Table1[[#This Row],[Etapo taškai]]+Table1[[#This Row],[Kval. Balai]]</f>
        <v>1</v>
      </c>
      <c r="H55" s="12" t="s">
        <v>14</v>
      </c>
    </row>
    <row r="56" spans="1:8" ht="15.5" customHeight="1" x14ac:dyDescent="0.35">
      <c r="A56" s="12">
        <v>54</v>
      </c>
      <c r="B56" s="12" t="s">
        <v>94</v>
      </c>
      <c r="C56" s="12">
        <v>54</v>
      </c>
      <c r="D56" s="12">
        <v>0</v>
      </c>
      <c r="E56" s="18" t="s">
        <v>129</v>
      </c>
      <c r="F56" s="11">
        <v>1</v>
      </c>
      <c r="G56" s="11">
        <f>Table1[[#This Row],[Etapo taškai]]+Table1[[#This Row],[Kval. Balai]]</f>
        <v>1</v>
      </c>
      <c r="H56" s="12" t="s">
        <v>14</v>
      </c>
    </row>
    <row r="57" spans="1:8" ht="15.5" customHeight="1" x14ac:dyDescent="0.35">
      <c r="A57" s="12">
        <v>55</v>
      </c>
      <c r="B57" s="12" t="s">
        <v>95</v>
      </c>
      <c r="C57" s="12">
        <v>55</v>
      </c>
      <c r="D57" s="12">
        <v>0</v>
      </c>
      <c r="E57" s="18" t="s">
        <v>130</v>
      </c>
      <c r="F57" s="11">
        <v>1</v>
      </c>
      <c r="G57" s="11">
        <f>Table1[[#This Row],[Etapo taškai]]+Table1[[#This Row],[Kval. Balai]]</f>
        <v>1</v>
      </c>
      <c r="H57" s="12" t="s">
        <v>14</v>
      </c>
    </row>
    <row r="58" spans="1:8" ht="15.5" customHeight="1" x14ac:dyDescent="0.35">
      <c r="A58" s="12">
        <v>56</v>
      </c>
      <c r="B58" s="12" t="s">
        <v>96</v>
      </c>
      <c r="C58" s="12">
        <v>56</v>
      </c>
      <c r="D58" s="12">
        <v>0</v>
      </c>
      <c r="E58" s="18" t="s">
        <v>131</v>
      </c>
      <c r="F58" s="11">
        <v>1</v>
      </c>
      <c r="G58" s="11">
        <f>Table1[[#This Row],[Etapo taškai]]+Table1[[#This Row],[Kval. Balai]]</f>
        <v>1</v>
      </c>
      <c r="H58" s="12" t="s">
        <v>14</v>
      </c>
    </row>
    <row r="59" spans="1:8" ht="15.5" customHeight="1" x14ac:dyDescent="0.35">
      <c r="A59" s="12">
        <v>57</v>
      </c>
      <c r="B59" s="12" t="s">
        <v>97</v>
      </c>
      <c r="C59" s="12">
        <v>57</v>
      </c>
      <c r="D59" s="12">
        <v>0</v>
      </c>
      <c r="E59" s="18" t="s">
        <v>132</v>
      </c>
      <c r="F59" s="11">
        <v>1</v>
      </c>
      <c r="G59" s="11">
        <f>Table1[[#This Row],[Etapo taškai]]+Table1[[#This Row],[Kval. Balai]]</f>
        <v>1</v>
      </c>
      <c r="H59" s="12" t="s">
        <v>8</v>
      </c>
    </row>
    <row r="60" spans="1:8" ht="15.5" customHeight="1" x14ac:dyDescent="0.35">
      <c r="A60" s="12">
        <v>58</v>
      </c>
      <c r="B60" s="12" t="s">
        <v>98</v>
      </c>
      <c r="C60" s="12">
        <v>58</v>
      </c>
      <c r="D60" s="12">
        <v>0</v>
      </c>
      <c r="E60" s="18" t="s">
        <v>133</v>
      </c>
      <c r="F60" s="11">
        <v>1</v>
      </c>
      <c r="G60" s="11">
        <f>Table1[[#This Row],[Etapo taškai]]+Table1[[#This Row],[Kval. Balai]]</f>
        <v>1</v>
      </c>
      <c r="H60" s="12" t="s">
        <v>14</v>
      </c>
    </row>
    <row r="61" spans="1:8" ht="15.5" customHeight="1" x14ac:dyDescent="0.35">
      <c r="A61" s="12">
        <v>59</v>
      </c>
      <c r="B61" s="12" t="s">
        <v>71</v>
      </c>
      <c r="C61" s="12">
        <v>59</v>
      </c>
      <c r="D61" s="12">
        <v>0</v>
      </c>
      <c r="E61" s="18" t="s">
        <v>134</v>
      </c>
      <c r="F61" s="11">
        <v>1</v>
      </c>
      <c r="G61" s="11">
        <f>Table1[[#This Row],[Etapo taškai]]+Table1[[#This Row],[Kval. Balai]]</f>
        <v>1</v>
      </c>
      <c r="H61" s="12"/>
    </row>
    <row r="62" spans="1:8" ht="15.5" customHeight="1" x14ac:dyDescent="0.35">
      <c r="A62" s="12">
        <v>60</v>
      </c>
      <c r="B62" s="12" t="s">
        <v>69</v>
      </c>
      <c r="C62" s="12">
        <v>60</v>
      </c>
      <c r="D62" s="12">
        <v>0</v>
      </c>
      <c r="E62" s="18" t="s">
        <v>135</v>
      </c>
      <c r="F62" s="11">
        <v>1</v>
      </c>
      <c r="G62" s="11">
        <f>Table1[[#This Row],[Etapo taškai]]+Table1[[#This Row],[Kval. Balai]]</f>
        <v>1</v>
      </c>
      <c r="H62" s="12" t="s">
        <v>16</v>
      </c>
    </row>
    <row r="63" spans="1:8" ht="15.5" customHeight="1" x14ac:dyDescent="0.35">
      <c r="A63" s="12">
        <v>61</v>
      </c>
      <c r="B63" s="12" t="s">
        <v>99</v>
      </c>
      <c r="C63" s="12">
        <v>61</v>
      </c>
      <c r="D63" s="12">
        <v>0</v>
      </c>
      <c r="E63" s="18" t="s">
        <v>136</v>
      </c>
      <c r="F63" s="11">
        <v>0</v>
      </c>
      <c r="G63" s="11">
        <f>Table1[[#This Row],[Etapo taškai]]+Table1[[#This Row],[Kval. Balai]]</f>
        <v>0</v>
      </c>
      <c r="H63" s="12" t="s">
        <v>80</v>
      </c>
    </row>
    <row r="64" spans="1:8" ht="15.5" customHeight="1" x14ac:dyDescent="0.35">
      <c r="A64" s="12">
        <v>62</v>
      </c>
      <c r="B64" s="12" t="s">
        <v>100</v>
      </c>
      <c r="C64" s="12">
        <v>62</v>
      </c>
      <c r="D64" s="12">
        <v>0</v>
      </c>
      <c r="E64" s="18" t="s">
        <v>137</v>
      </c>
      <c r="F64" s="11">
        <v>0</v>
      </c>
      <c r="G64" s="11">
        <f>Table1[[#This Row],[Etapo taškai]]+Table1[[#This Row],[Kval. Balai]]</f>
        <v>0</v>
      </c>
      <c r="H64" s="12" t="s">
        <v>14</v>
      </c>
    </row>
    <row r="65" spans="1:8" ht="15.5" customHeight="1" x14ac:dyDescent="0.35">
      <c r="A65" s="12">
        <v>63</v>
      </c>
      <c r="B65" s="12" t="s">
        <v>101</v>
      </c>
      <c r="C65" s="12">
        <v>63</v>
      </c>
      <c r="D65" s="12">
        <v>0</v>
      </c>
      <c r="E65" s="18" t="s">
        <v>138</v>
      </c>
      <c r="F65" s="11">
        <v>0</v>
      </c>
      <c r="G65" s="11">
        <f>Table1[[#This Row],[Etapo taškai]]+Table1[[#This Row],[Kval. Balai]]</f>
        <v>0</v>
      </c>
      <c r="H65" s="12" t="s">
        <v>14</v>
      </c>
    </row>
    <row r="66" spans="1:8" ht="15.5" customHeight="1" x14ac:dyDescent="0.35">
      <c r="A66" s="12">
        <v>64</v>
      </c>
      <c r="B66" s="12" t="s">
        <v>102</v>
      </c>
      <c r="C66" s="12">
        <v>64</v>
      </c>
      <c r="D66" s="12">
        <v>0</v>
      </c>
      <c r="E66" s="18" t="s">
        <v>139</v>
      </c>
      <c r="F66" s="11">
        <v>0</v>
      </c>
      <c r="G66" s="11">
        <f>Table1[[#This Row],[Etapo taškai]]+Table1[[#This Row],[Kval. Balai]]</f>
        <v>0</v>
      </c>
      <c r="H66" s="12" t="s">
        <v>14</v>
      </c>
    </row>
    <row r="67" spans="1:8" ht="15.5" customHeight="1" x14ac:dyDescent="0.35">
      <c r="A67" s="12">
        <v>65</v>
      </c>
      <c r="B67" s="12" t="s">
        <v>66</v>
      </c>
      <c r="C67" s="12">
        <v>65</v>
      </c>
      <c r="D67" s="12">
        <v>0</v>
      </c>
      <c r="E67" s="18" t="s">
        <v>140</v>
      </c>
      <c r="F67" s="11">
        <v>0</v>
      </c>
      <c r="G67" s="11">
        <f>Table1[[#This Row],[Etapo taškai]]+Table1[[#This Row],[Kval. Balai]]</f>
        <v>0</v>
      </c>
      <c r="H67" s="12" t="s">
        <v>14</v>
      </c>
    </row>
    <row r="68" spans="1:8" ht="15.5" customHeight="1" x14ac:dyDescent="0.35">
      <c r="A68" s="12">
        <v>66</v>
      </c>
      <c r="B68" s="12" t="s">
        <v>70</v>
      </c>
      <c r="C68" s="12">
        <v>66</v>
      </c>
      <c r="D68" s="12">
        <v>0</v>
      </c>
      <c r="E68" s="18" t="s">
        <v>141</v>
      </c>
      <c r="F68" s="11">
        <v>0</v>
      </c>
      <c r="G68" s="11">
        <f>Table1[[#This Row],[Etapo taškai]]+Table1[[#This Row],[Kval. Balai]]</f>
        <v>0</v>
      </c>
      <c r="H68" s="12" t="s">
        <v>25</v>
      </c>
    </row>
    <row r="69" spans="1:8" ht="15.5" customHeight="1" x14ac:dyDescent="0.35">
      <c r="A69" s="12">
        <v>67</v>
      </c>
      <c r="B69" s="12" t="s">
        <v>62</v>
      </c>
      <c r="C69" s="12">
        <v>67</v>
      </c>
      <c r="D69" s="12">
        <v>0</v>
      </c>
      <c r="E69" s="18" t="s">
        <v>142</v>
      </c>
      <c r="F69" s="11">
        <v>0</v>
      </c>
      <c r="G69" s="11">
        <f>Table1[[#This Row],[Etapo taškai]]+Table1[[#This Row],[Kval. Balai]]</f>
        <v>0</v>
      </c>
      <c r="H69" s="12" t="s">
        <v>12</v>
      </c>
    </row>
  </sheetData>
  <mergeCells count="1">
    <mergeCell ref="A1:G1"/>
  </mergeCells>
  <phoneticPr fontId="2" type="noConversion"/>
  <pageMargins left="0.25" right="0.25" top="0.75" bottom="0.75" header="0.3" footer="0.3"/>
  <pageSetup paperSize="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A01B-6B08-4D75-A96E-179A00C7FC13}">
  <dimension ref="A1:C16"/>
  <sheetViews>
    <sheetView workbookViewId="0">
      <selection activeCell="F12" sqref="F12"/>
    </sheetView>
  </sheetViews>
  <sheetFormatPr defaultRowHeight="14.5" x14ac:dyDescent="0.35"/>
  <cols>
    <col min="2" max="2" width="25.6328125" customWidth="1"/>
    <col min="3" max="3" width="13.26953125" customWidth="1"/>
  </cols>
  <sheetData>
    <row r="1" spans="1:3" x14ac:dyDescent="0.35">
      <c r="A1" s="22" t="s">
        <v>76</v>
      </c>
      <c r="B1" s="22"/>
      <c r="C1" s="22"/>
    </row>
    <row r="2" spans="1:3" x14ac:dyDescent="0.35">
      <c r="A2" s="5" t="s">
        <v>0</v>
      </c>
      <c r="B2" s="6" t="s">
        <v>5</v>
      </c>
      <c r="C2" s="7" t="s">
        <v>77</v>
      </c>
    </row>
    <row r="3" spans="1:3" x14ac:dyDescent="0.35">
      <c r="A3" s="3">
        <v>1</v>
      </c>
      <c r="B3" s="2" t="s">
        <v>7</v>
      </c>
      <c r="C3" s="4">
        <f>92+56</f>
        <v>148</v>
      </c>
    </row>
    <row r="4" spans="1:3" x14ac:dyDescent="0.35">
      <c r="A4" s="3">
        <v>2</v>
      </c>
      <c r="B4" s="2" t="s">
        <v>9</v>
      </c>
      <c r="C4" s="4">
        <f>72+61.1</f>
        <v>133.1</v>
      </c>
    </row>
    <row r="5" spans="1:3" x14ac:dyDescent="0.35">
      <c r="A5" s="3">
        <v>3</v>
      </c>
      <c r="B5" s="2" t="s">
        <v>6</v>
      </c>
      <c r="C5" s="4">
        <v>128.5</v>
      </c>
    </row>
    <row r="6" spans="1:3" x14ac:dyDescent="0.35">
      <c r="A6" s="3">
        <v>4</v>
      </c>
      <c r="B6" s="2" t="s">
        <v>8</v>
      </c>
      <c r="C6" s="4">
        <f>90+24.1</f>
        <v>114.1</v>
      </c>
    </row>
    <row r="7" spans="1:3" x14ac:dyDescent="0.35">
      <c r="A7" s="3">
        <v>5</v>
      </c>
      <c r="B7" s="2" t="s">
        <v>11</v>
      </c>
      <c r="C7" s="4">
        <f>62+24.1</f>
        <v>86.1</v>
      </c>
    </row>
    <row r="8" spans="1:3" x14ac:dyDescent="0.35">
      <c r="A8" s="3">
        <v>6</v>
      </c>
      <c r="B8" s="2" t="s">
        <v>15</v>
      </c>
      <c r="C8" s="4">
        <f>56+24.25</f>
        <v>80.25</v>
      </c>
    </row>
    <row r="9" spans="1:3" x14ac:dyDescent="0.35">
      <c r="A9" s="3">
        <v>7</v>
      </c>
      <c r="B9" s="2" t="s">
        <v>12</v>
      </c>
      <c r="C9" s="4">
        <f>61.25+12.25</f>
        <v>73.5</v>
      </c>
    </row>
    <row r="10" spans="1:3" x14ac:dyDescent="0.35">
      <c r="A10" s="3">
        <v>8</v>
      </c>
      <c r="B10" s="2" t="s">
        <v>17</v>
      </c>
      <c r="C10" s="4">
        <f>54.1+12.1</f>
        <v>66.2</v>
      </c>
    </row>
    <row r="11" spans="1:3" x14ac:dyDescent="0.35">
      <c r="A11" s="3">
        <v>9</v>
      </c>
      <c r="B11" s="2" t="s">
        <v>13</v>
      </c>
      <c r="C11" s="4">
        <v>57</v>
      </c>
    </row>
    <row r="12" spans="1:3" x14ac:dyDescent="0.35">
      <c r="A12" s="3">
        <v>10</v>
      </c>
      <c r="B12" s="2" t="s">
        <v>16</v>
      </c>
      <c r="C12" s="4">
        <v>55.25</v>
      </c>
    </row>
    <row r="13" spans="1:3" x14ac:dyDescent="0.35">
      <c r="A13" s="3">
        <v>11</v>
      </c>
      <c r="B13" s="2" t="s">
        <v>18</v>
      </c>
      <c r="C13" s="4">
        <v>50</v>
      </c>
    </row>
    <row r="14" spans="1:3" x14ac:dyDescent="0.35">
      <c r="A14" s="3">
        <v>12</v>
      </c>
      <c r="B14" s="2" t="s">
        <v>20</v>
      </c>
      <c r="C14" s="4">
        <v>24.2</v>
      </c>
    </row>
    <row r="15" spans="1:3" x14ac:dyDescent="0.35">
      <c r="A15" s="3">
        <v>13</v>
      </c>
      <c r="B15" s="2" t="s">
        <v>22</v>
      </c>
      <c r="C15" s="4">
        <v>13.1</v>
      </c>
    </row>
    <row r="16" spans="1:3" x14ac:dyDescent="0.35">
      <c r="A16" s="8">
        <v>14</v>
      </c>
      <c r="B16" s="9" t="s">
        <v>23</v>
      </c>
      <c r="C16" s="10">
        <v>2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semi pro 2</vt:lpstr>
      <vt:lpstr>street3</vt:lpstr>
      <vt:lpstr>Street3 komandine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Kastytis Alekna</dc:creator>
  <cp:lastModifiedBy>Kastytis Alekna</cp:lastModifiedBy>
  <cp:lastPrinted>2023-07-04T12:09:11Z</cp:lastPrinted>
  <dcterms:created xsi:type="dcterms:W3CDTF">2023-06-12T09:24:11Z</dcterms:created>
  <dcterms:modified xsi:type="dcterms:W3CDTF">2023-08-18T09:27:19Z</dcterms:modified>
</cp:coreProperties>
</file>