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3. 06.18-19 Kačerginė/PRO lyga/"/>
    </mc:Choice>
  </mc:AlternateContent>
  <xr:revisionPtr revIDLastSave="0" documentId="8_{99C8BE44-86D1-4530-BB16-729B1B29AE6B}" xr6:coauthVersionLast="47" xr6:coauthVersionMax="47" xr10:uidLastSave="{00000000-0000-0000-0000-000000000000}"/>
  <bookViews>
    <workbookView xWindow="-120" yWindow="-120" windowWidth="20730" windowHeight="11160" activeTab="1" xr2:uid="{5B8C6372-522D-4AEE-A476-D803C0AE1629}"/>
  </bookViews>
  <sheets>
    <sheet name="TOP 16" sheetId="1" r:id="rId1"/>
    <sheet name="Overal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4" i="1"/>
  <c r="B4" i="1"/>
  <c r="A1" i="1"/>
</calcChain>
</file>

<file path=xl/sharedStrings.xml><?xml version="1.0" encoding="utf-8"?>
<sst xmlns="http://schemas.openxmlformats.org/spreadsheetml/2006/main" count="86" uniqueCount="49">
  <si>
    <t>TOP 16</t>
  </si>
  <si>
    <t>1 pair</t>
  </si>
  <si>
    <t>No</t>
  </si>
  <si>
    <t>TOP 8</t>
  </si>
  <si>
    <t>Benediktas Čirba</t>
  </si>
  <si>
    <t>2 pair</t>
  </si>
  <si>
    <t>Donatas Macpreikšas</t>
  </si>
  <si>
    <t>TOP 4</t>
  </si>
  <si>
    <t>3 pair</t>
  </si>
  <si>
    <t>Valdas Vindžigelskis</t>
  </si>
  <si>
    <t>1st/2nd</t>
  </si>
  <si>
    <t>Simas Kvietkauskas</t>
  </si>
  <si>
    <t>4 pair</t>
  </si>
  <si>
    <t>Andrius Vasiliauskas</t>
  </si>
  <si>
    <t>5 pair</t>
  </si>
  <si>
    <t>3rd/4th</t>
  </si>
  <si>
    <t>Oskaras Juodis</t>
  </si>
  <si>
    <t>6 pair</t>
  </si>
  <si>
    <t>Kęstutis Telmentas</t>
  </si>
  <si>
    <t>7 pair</t>
  </si>
  <si>
    <t>Final standing</t>
  </si>
  <si>
    <t>1st</t>
  </si>
  <si>
    <t>8 pair</t>
  </si>
  <si>
    <t>Simonas Vilčinskas</t>
  </si>
  <si>
    <t>2nd</t>
  </si>
  <si>
    <t>3rd</t>
  </si>
  <si>
    <t>4th</t>
  </si>
  <si>
    <t>2021 m. Lietuvos drifto čempionato II etapo rezultatai 2021-06-19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</si>
  <si>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</si>
  <si>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</si>
  <si>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</si>
  <si>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</si>
  <si>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</si>
  <si>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</si>
  <si>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</si>
  <si>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</si>
  <si>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Arūnas Černevičius</t>
  </si>
  <si>
    <t>9-16</t>
  </si>
  <si>
    <t>Gediminas Ivanauskas</t>
  </si>
  <si>
    <t>Darius Turevičius</t>
  </si>
  <si>
    <t>Arūnas Paulavičius</t>
  </si>
  <si>
    <t>Norbertas Daunoravičius</t>
  </si>
  <si>
    <t>Evaldas Šiliauskas</t>
  </si>
  <si>
    <t>Gediminas Žigutis</t>
  </si>
  <si>
    <t>Mindaugas Cibulskis</t>
  </si>
  <si>
    <t>Robertas Šalkauskas</t>
  </si>
  <si>
    <t>17-32</t>
  </si>
  <si>
    <t>Rytis Bužavas</t>
  </si>
  <si>
    <t>Sandra Janušauskaitė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</si>
</sst>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13" xfId="1" applyBorder="1" applyProtection="1"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0" fontId="1" fillId="0" borderId="16" xfId="1" applyBorder="1" applyProtection="1"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CBB87E1F-5898-45F6-86B1-F4E60FAC50F1}"/>
    <cellStyle name="Normal 3" xfId="1" xr:uid="{AD4478F9-C471-4E8D-AB24-B994EC3EF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B85BAC39-E978-4D30-A3AB-6CA05FB4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A970D410-BC55-4325-AA43-9BEEAF721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24C7585D-F2D4-4777-96A1-3FD229261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ADA3357F-F3C9-41B9-A587-80AC6D5B4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24745633-A742-4832-8DB1-C5E17D124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FDF9724D-C82F-4611-ACF6-43CF36348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8F61309A-D8FD-42A6-8B5A-6EF6225BE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23CBC336-A44F-481F-A901-7C019F069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CECB86CF-E812-45E8-903C-57C2FE31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634360B0-DF77-4DA8-A288-19D7AE129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9D455F09-5CB0-4AAF-BF03-0769376F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3CEBB6FF-8FA1-48F5-A42A-91639BD98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B372458C-E0FE-42CC-8C71-4F5F4491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8A2638B5-31E4-4A4F-A99A-F088218F1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Rezultatu%20lenteles_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eisejams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C1" t="str">
            <v>2021 m. LIETUVOS DRIFTO ČEMPIONATO II ETAPAS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93</v>
          </cell>
          <cell r="C4" t="str">
            <v>Benediktas Čirba</v>
          </cell>
        </row>
        <row r="5">
          <cell r="B5">
            <v>8</v>
          </cell>
          <cell r="C5" t="str">
            <v>Arūnas Černevičius</v>
          </cell>
        </row>
        <row r="6">
          <cell r="B6">
            <v>11</v>
          </cell>
          <cell r="C6" t="str">
            <v>Andrius Vasiliauskas</v>
          </cell>
        </row>
        <row r="7">
          <cell r="B7">
            <v>3</v>
          </cell>
          <cell r="C7" t="str">
            <v>Gediminas Ivanauskas</v>
          </cell>
        </row>
        <row r="8">
          <cell r="B8">
            <v>5</v>
          </cell>
          <cell r="C8" t="str">
            <v>Valdas Vindžigelskis</v>
          </cell>
        </row>
        <row r="9">
          <cell r="B9">
            <v>22</v>
          </cell>
          <cell r="C9" t="str">
            <v>Simonas Vilčinskas</v>
          </cell>
        </row>
        <row r="10">
          <cell r="B10">
            <v>1</v>
          </cell>
          <cell r="C10" t="str">
            <v>Kęstutis Telmentas</v>
          </cell>
        </row>
        <row r="11">
          <cell r="B11">
            <v>6</v>
          </cell>
          <cell r="C11" t="str">
            <v>Donatas Macpreikšas</v>
          </cell>
        </row>
        <row r="12">
          <cell r="B12">
            <v>4</v>
          </cell>
          <cell r="C12" t="str">
            <v>Darius Turevičius</v>
          </cell>
        </row>
        <row r="13">
          <cell r="B13">
            <v>16</v>
          </cell>
          <cell r="C13" t="str">
            <v>Arūnas Paulavičius</v>
          </cell>
        </row>
        <row r="14">
          <cell r="B14">
            <v>26</v>
          </cell>
          <cell r="C14" t="str">
            <v>Norbertas Daunoravičius</v>
          </cell>
        </row>
        <row r="15">
          <cell r="B15">
            <v>21</v>
          </cell>
          <cell r="C15" t="str">
            <v>Evaldas Šiliauskas</v>
          </cell>
        </row>
        <row r="16">
          <cell r="B16">
            <v>7</v>
          </cell>
          <cell r="C16" t="str">
            <v>Simas Kvietkauskas</v>
          </cell>
        </row>
        <row r="17">
          <cell r="B17">
            <v>2</v>
          </cell>
          <cell r="C17" t="str">
            <v>Gediminas Žigutis</v>
          </cell>
        </row>
        <row r="18">
          <cell r="B18">
            <v>19</v>
          </cell>
          <cell r="C18" t="str">
            <v>Oskaras Juodis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1A2E-F093-445E-AB6C-176D58C62687}">
  <sheetPr>
    <pageSetUpPr fitToPage="1"/>
  </sheetPr>
  <dimension ref="A1:L33"/>
  <sheetViews>
    <sheetView zoomScale="80" zoomScaleNormal="80" workbookViewId="0">
      <selection activeCell="E31" sqref="E31:F31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tr">
        <f>[1]List!C1</f>
        <v>2021 m. LIETUVOS DRIFTO ČEMPIONATO II ETAPAS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0</v>
      </c>
    </row>
    <row r="3" spans="1:12" ht="15.75" thickBot="1" x14ac:dyDescent="0.3">
      <c r="B3" s="6" t="s">
        <v>1</v>
      </c>
      <c r="C3" s="5" t="s">
        <v>2</v>
      </c>
    </row>
    <row r="4" spans="1:12" ht="20.100000000000001" customHeight="1" thickBot="1" x14ac:dyDescent="0.3">
      <c r="A4" s="7">
        <v>1</v>
      </c>
      <c r="B4" s="8" t="str">
        <f>'[1]Qualification overall - insert'!C4</f>
        <v>Benediktas Čirba</v>
      </c>
      <c r="C4" s="9">
        <f>'[1]Qualification overall - insert'!B4</f>
        <v>93</v>
      </c>
      <c r="E4" s="10" t="s">
        <v>3</v>
      </c>
      <c r="F4" s="10"/>
    </row>
    <row r="5" spans="1:12" ht="20.100000000000001" customHeight="1" thickBot="1" x14ac:dyDescent="0.3">
      <c r="A5" s="11">
        <v>16</v>
      </c>
      <c r="B5" s="12"/>
      <c r="C5" s="13"/>
      <c r="F5" s="5" t="s">
        <v>2</v>
      </c>
    </row>
    <row r="6" spans="1:12" ht="20.100000000000001" customHeight="1" thickBot="1" x14ac:dyDescent="0.3">
      <c r="E6" s="14" t="s">
        <v>4</v>
      </c>
      <c r="F6" s="13">
        <v>93</v>
      </c>
    </row>
    <row r="7" spans="1:12" ht="20.100000000000001" customHeight="1" thickBot="1" x14ac:dyDescent="0.3">
      <c r="B7" s="6" t="s">
        <v>5</v>
      </c>
      <c r="E7" s="14" t="s">
        <v>6</v>
      </c>
      <c r="F7" s="13">
        <v>6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Donatas Macpreikšas</v>
      </c>
      <c r="C8" s="13">
        <f>'[1]Qualification overall - insert'!B11</f>
        <v>6</v>
      </c>
      <c r="H8" s="10" t="s">
        <v>7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Darius Turevičius</v>
      </c>
      <c r="C9" s="13">
        <f>'[1]Qualification overall - insert'!B12</f>
        <v>4</v>
      </c>
      <c r="I9" s="5" t="s">
        <v>2</v>
      </c>
    </row>
    <row r="10" spans="1:12" ht="20.100000000000001" customHeight="1" thickBot="1" x14ac:dyDescent="0.3">
      <c r="H10" s="14" t="s">
        <v>4</v>
      </c>
      <c r="I10" s="13">
        <v>93</v>
      </c>
    </row>
    <row r="11" spans="1:12" ht="20.100000000000001" customHeight="1" thickBot="1" x14ac:dyDescent="0.3">
      <c r="B11" s="6" t="s">
        <v>8</v>
      </c>
      <c r="H11" s="14" t="s">
        <v>9</v>
      </c>
      <c r="I11" s="13">
        <v>5</v>
      </c>
    </row>
    <row r="12" spans="1:12" ht="20.100000000000001" customHeight="1" thickBot="1" x14ac:dyDescent="0.3">
      <c r="A12" s="11">
        <v>4</v>
      </c>
      <c r="B12" s="12" t="str">
        <f>'[1]Qualification overall - insert'!C7</f>
        <v>Gediminas Ivanauskas</v>
      </c>
      <c r="C12" s="13">
        <f>'[1]Qualification overall - insert'!B7</f>
        <v>3</v>
      </c>
      <c r="K12" s="15"/>
      <c r="L12" s="15"/>
    </row>
    <row r="13" spans="1:12" ht="20.100000000000001" customHeight="1" thickBot="1" x14ac:dyDescent="0.3">
      <c r="A13" s="11">
        <v>13</v>
      </c>
      <c r="B13" s="12" t="str">
        <f>'[1]Qualification overall - insert'!C16</f>
        <v>Simas Kvietkauskas</v>
      </c>
      <c r="C13" s="13">
        <f>'[1]Qualification overall - insert'!B16</f>
        <v>7</v>
      </c>
      <c r="K13" s="16" t="s">
        <v>10</v>
      </c>
      <c r="L13" s="5" t="s">
        <v>2</v>
      </c>
    </row>
    <row r="14" spans="1:12" ht="20.100000000000001" customHeight="1" thickBot="1" x14ac:dyDescent="0.3">
      <c r="E14" s="14" t="s">
        <v>11</v>
      </c>
      <c r="F14" s="13">
        <v>7</v>
      </c>
      <c r="K14" s="14" t="s">
        <v>4</v>
      </c>
      <c r="L14" s="13">
        <v>93</v>
      </c>
    </row>
    <row r="15" spans="1:12" ht="20.100000000000001" customHeight="1" thickBot="1" x14ac:dyDescent="0.3">
      <c r="B15" s="6" t="s">
        <v>12</v>
      </c>
      <c r="E15" s="14" t="s">
        <v>9</v>
      </c>
      <c r="F15" s="13">
        <v>5</v>
      </c>
      <c r="K15" s="14" t="s">
        <v>13</v>
      </c>
      <c r="L15" s="13">
        <v>11</v>
      </c>
    </row>
    <row r="16" spans="1:12" ht="20.100000000000001" customHeight="1" thickBot="1" x14ac:dyDescent="0.3">
      <c r="A16" s="11">
        <v>5</v>
      </c>
      <c r="B16" s="12" t="str">
        <f>'[1]Qualification overall - insert'!C8</f>
        <v>Valdas Vindžigelskis</v>
      </c>
      <c r="C16" s="13">
        <f>'[1]Qualification overall - insert'!B8</f>
        <v>5</v>
      </c>
    </row>
    <row r="17" spans="1:12" ht="20.100000000000001" customHeight="1" thickBot="1" x14ac:dyDescent="0.3">
      <c r="A17" s="11">
        <v>12</v>
      </c>
      <c r="B17" s="12" t="str">
        <f>'[1]Qualification overall - insert'!C15</f>
        <v>Evaldas Šiliauskas</v>
      </c>
      <c r="C17" s="13">
        <f>'[1]Qualification overall - insert'!B15</f>
        <v>21</v>
      </c>
    </row>
    <row r="18" spans="1:12" ht="20.100000000000001" customHeight="1" x14ac:dyDescent="0.25"/>
    <row r="19" spans="1:12" ht="20.100000000000001" customHeight="1" thickBot="1" x14ac:dyDescent="0.3">
      <c r="B19" s="6" t="s">
        <v>14</v>
      </c>
    </row>
    <row r="20" spans="1:12" ht="20.100000000000001" customHeight="1" thickBot="1" x14ac:dyDescent="0.3">
      <c r="A20" s="11">
        <v>2</v>
      </c>
      <c r="B20" s="12" t="str">
        <f>'[1]Qualification overall - insert'!C5</f>
        <v>Arūnas Černevičius</v>
      </c>
      <c r="C20" s="13">
        <f>'[1]Qualification overall - insert'!B5</f>
        <v>8</v>
      </c>
      <c r="K20" s="10"/>
      <c r="L20" s="10"/>
    </row>
    <row r="21" spans="1:12" ht="20.100000000000001" customHeight="1" thickBot="1" x14ac:dyDescent="0.3">
      <c r="A21" s="11">
        <v>15</v>
      </c>
      <c r="B21" s="12" t="str">
        <f>'[1]Qualification overall - insert'!C18</f>
        <v>Oskaras Juodis</v>
      </c>
      <c r="C21" s="13">
        <f>'[1]Qualification overall - insert'!B18</f>
        <v>19</v>
      </c>
      <c r="K21" s="16" t="s">
        <v>15</v>
      </c>
      <c r="L21" s="5" t="s">
        <v>2</v>
      </c>
    </row>
    <row r="22" spans="1:12" ht="20.100000000000001" customHeight="1" thickBot="1" x14ac:dyDescent="0.3">
      <c r="E22" s="14" t="s">
        <v>16</v>
      </c>
      <c r="F22" s="13">
        <v>19</v>
      </c>
      <c r="K22" s="14" t="s">
        <v>9</v>
      </c>
      <c r="L22" s="13">
        <v>5</v>
      </c>
    </row>
    <row r="23" spans="1:12" ht="20.100000000000001" customHeight="1" thickBot="1" x14ac:dyDescent="0.3">
      <c r="B23" s="6" t="s">
        <v>17</v>
      </c>
      <c r="E23" s="14" t="s">
        <v>18</v>
      </c>
      <c r="F23" s="13">
        <v>1</v>
      </c>
      <c r="K23" s="14" t="s">
        <v>18</v>
      </c>
      <c r="L23" s="13">
        <v>1</v>
      </c>
    </row>
    <row r="24" spans="1:12" ht="20.100000000000001" customHeight="1" thickBot="1" x14ac:dyDescent="0.3">
      <c r="A24" s="11">
        <v>7</v>
      </c>
      <c r="B24" s="12" t="str">
        <f>'[1]Qualification overall - insert'!C10</f>
        <v>Kęstutis Telmentas</v>
      </c>
      <c r="C24" s="13">
        <f>'[1]Qualification overall - insert'!B10</f>
        <v>1</v>
      </c>
    </row>
    <row r="25" spans="1:12" ht="20.100000000000001" customHeight="1" thickBot="1" x14ac:dyDescent="0.3">
      <c r="A25" s="11">
        <v>10</v>
      </c>
      <c r="B25" s="12" t="str">
        <f>'[1]Qualification overall - insert'!C13</f>
        <v>Arūnas Paulavičius</v>
      </c>
      <c r="C25" s="13">
        <f>'[1]Qualification overall - insert'!B13</f>
        <v>16</v>
      </c>
    </row>
    <row r="26" spans="1:12" ht="20.100000000000001" customHeight="1" thickBot="1" x14ac:dyDescent="0.3">
      <c r="H26" s="14" t="s">
        <v>18</v>
      </c>
      <c r="I26" s="13">
        <v>1</v>
      </c>
    </row>
    <row r="27" spans="1:12" ht="20.100000000000001" customHeight="1" thickBot="1" x14ac:dyDescent="0.3">
      <c r="B27" s="6" t="s">
        <v>19</v>
      </c>
      <c r="H27" s="14" t="s">
        <v>13</v>
      </c>
      <c r="I27" s="13">
        <v>11</v>
      </c>
    </row>
    <row r="28" spans="1:12" ht="20.100000000000001" customHeight="1" thickBot="1" x14ac:dyDescent="0.3">
      <c r="A28" s="11">
        <v>3</v>
      </c>
      <c r="B28" s="12" t="str">
        <f>'[1]Qualification overall - insert'!C6</f>
        <v>Andrius Vasiliauskas</v>
      </c>
      <c r="C28" s="13">
        <f>'[1]Qualification overall - insert'!B6</f>
        <v>11</v>
      </c>
      <c r="K28" s="16"/>
    </row>
    <row r="29" spans="1:12" ht="20.100000000000001" customHeight="1" thickBot="1" x14ac:dyDescent="0.3">
      <c r="A29" s="11">
        <v>14</v>
      </c>
      <c r="B29" s="12" t="str">
        <f>'[1]Qualification overall - insert'!C17</f>
        <v>Gediminas Žigutis</v>
      </c>
      <c r="C29" s="13">
        <f>'[1]Qualification overall - insert'!B17</f>
        <v>2</v>
      </c>
      <c r="K29" s="16" t="s">
        <v>20</v>
      </c>
      <c r="L29" s="5" t="s">
        <v>2</v>
      </c>
    </row>
    <row r="30" spans="1:12" ht="20.100000000000001" customHeight="1" thickBot="1" x14ac:dyDescent="0.3">
      <c r="E30" s="17" t="s">
        <v>13</v>
      </c>
      <c r="F30" s="18">
        <v>11</v>
      </c>
      <c r="G30" s="19"/>
      <c r="J30" s="20" t="s">
        <v>21</v>
      </c>
      <c r="K30" s="21" t="s">
        <v>13</v>
      </c>
      <c r="L30" s="22">
        <v>11</v>
      </c>
    </row>
    <row r="31" spans="1:12" ht="20.100000000000001" customHeight="1" thickBot="1" x14ac:dyDescent="0.3">
      <c r="B31" s="6" t="s">
        <v>22</v>
      </c>
      <c r="E31" s="14" t="s">
        <v>23</v>
      </c>
      <c r="F31" s="13">
        <v>22</v>
      </c>
      <c r="G31" s="19"/>
      <c r="J31" s="23" t="s">
        <v>24</v>
      </c>
      <c r="K31" s="24" t="s">
        <v>4</v>
      </c>
      <c r="L31" s="25">
        <v>93</v>
      </c>
    </row>
    <row r="32" spans="1:12" ht="20.100000000000001" customHeight="1" thickBot="1" x14ac:dyDescent="0.3">
      <c r="A32" s="11">
        <v>6</v>
      </c>
      <c r="B32" s="12" t="str">
        <f>'[1]Qualification overall - insert'!C9</f>
        <v>Simonas Vilčinskas</v>
      </c>
      <c r="C32" s="13">
        <f>'[1]Qualification overall - insert'!B9</f>
        <v>22</v>
      </c>
      <c r="J32" s="26" t="s">
        <v>25</v>
      </c>
      <c r="K32" s="24" t="s">
        <v>18</v>
      </c>
      <c r="L32" s="25">
        <v>1</v>
      </c>
    </row>
    <row r="33" spans="1:12" ht="20.100000000000001" customHeight="1" thickBot="1" x14ac:dyDescent="0.3">
      <c r="A33" s="11">
        <v>11</v>
      </c>
      <c r="B33" s="12" t="str">
        <f>'[1]Qualification overall - insert'!C14</f>
        <v>Norbertas Daunoravičius</v>
      </c>
      <c r="C33" s="13">
        <f>'[1]Qualification overall - insert'!B14</f>
        <v>26</v>
      </c>
      <c r="J33" s="27" t="s">
        <v>26</v>
      </c>
      <c r="K33" s="28" t="s">
        <v>9</v>
      </c>
      <c r="L33" s="29">
        <v>5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E252-534E-4DD0-80BA-F604B784C065}">
  <dimension ref="A1:G22"/>
  <sheetViews>
    <sheetView tabSelected="1" workbookViewId="0">
      <selection activeCell="B24" sqref="B24"/>
    </sheetView>
  </sheetViews>
  <sheetFormatPr defaultRowHeight="15.75" x14ac:dyDescent="0.25"/>
  <cols>
    <col min="1" max="1" width="9.140625" style="31"/>
    <col min="2" max="2" width="25.7109375" style="31" customWidth="1"/>
    <col min="3" max="4" width="15.28515625" style="32" customWidth="1"/>
    <col min="5" max="5" width="15.28515625" style="33" customWidth="1"/>
    <col min="6" max="7" width="9.140625" style="32" customWidth="1"/>
    <col min="8" max="16384" width="9.140625" style="31"/>
  </cols>
  <sheetData>
    <row r="1" spans="1:7" ht="18.75" x14ac:dyDescent="0.25">
      <c r="A1" s="30" t="s">
        <v>27</v>
      </c>
      <c r="B1" s="30"/>
      <c r="C1" s="30"/>
      <c r="D1" s="30"/>
      <c r="E1" s="30"/>
      <c r="F1" s="30"/>
      <c r="G1" s="30"/>
    </row>
    <row r="2" spans="1:7" ht="16.5" thickBot="1" x14ac:dyDescent="0.3"/>
    <row r="3" spans="1:7" ht="32.25" thickBot="1" x14ac:dyDescent="0.3">
      <c r="A3" s="34" t="s">
        <v>28</v>
      </c>
      <c r="B3" s="34" t="s">
        <v>29</v>
      </c>
      <c r="C3" s="35" t="s">
        <v>30</v>
      </c>
      <c r="D3" s="35" t="s">
        <v>31</v>
      </c>
      <c r="E3" s="36" t="s">
        <v>32</v>
      </c>
      <c r="F3" s="35" t="s">
        <v>33</v>
      </c>
      <c r="G3" s="35" t="s">
        <v>34</v>
      </c>
    </row>
    <row r="4" spans="1:7" ht="16.5" thickBot="1" x14ac:dyDescent="0.3">
      <c r="A4" s="34">
        <v>1</v>
      </c>
      <c r="B4" s="37" t="s">
        <v>13</v>
      </c>
      <c r="C4" s="38">
        <v>91</v>
      </c>
      <c r="D4" s="39">
        <f>C4*0.1</f>
        <v>9.1</v>
      </c>
      <c r="E4" s="40">
        <v>1</v>
      </c>
      <c r="F4" s="41">
        <v>100</v>
      </c>
      <c r="G4" s="42">
        <f>D4+F4</f>
        <v>109.1</v>
      </c>
    </row>
    <row r="5" spans="1:7" ht="16.5" thickBot="1" x14ac:dyDescent="0.3">
      <c r="A5" s="43">
        <v>2</v>
      </c>
      <c r="B5" s="37" t="s">
        <v>4</v>
      </c>
      <c r="C5" s="38">
        <v>92</v>
      </c>
      <c r="D5" s="39">
        <f t="shared" ref="D5:D22" si="0">C5*0.1</f>
        <v>9.2000000000000011</v>
      </c>
      <c r="E5" s="40">
        <v>2</v>
      </c>
      <c r="F5" s="41">
        <v>88</v>
      </c>
      <c r="G5" s="42">
        <f t="shared" ref="G5:G22" si="1">D5+F5</f>
        <v>97.2</v>
      </c>
    </row>
    <row r="6" spans="1:7" ht="16.5" thickBot="1" x14ac:dyDescent="0.3">
      <c r="A6" s="43">
        <v>3</v>
      </c>
      <c r="B6" s="37" t="s">
        <v>18</v>
      </c>
      <c r="C6" s="38">
        <v>82</v>
      </c>
      <c r="D6" s="39">
        <f t="shared" si="0"/>
        <v>8.2000000000000011</v>
      </c>
      <c r="E6" s="38">
        <v>3</v>
      </c>
      <c r="F6" s="41">
        <v>78</v>
      </c>
      <c r="G6" s="42">
        <f t="shared" si="1"/>
        <v>86.2</v>
      </c>
    </row>
    <row r="7" spans="1:7" ht="16.5" thickBot="1" x14ac:dyDescent="0.3">
      <c r="A7" s="43">
        <v>4</v>
      </c>
      <c r="B7" s="37" t="s">
        <v>9</v>
      </c>
      <c r="C7" s="38">
        <v>87</v>
      </c>
      <c r="D7" s="39">
        <f t="shared" si="0"/>
        <v>8.7000000000000011</v>
      </c>
      <c r="E7" s="38">
        <v>4</v>
      </c>
      <c r="F7" s="41">
        <v>69</v>
      </c>
      <c r="G7" s="42">
        <f t="shared" si="1"/>
        <v>77.7</v>
      </c>
    </row>
    <row r="8" spans="1:7" ht="16.5" thickBot="1" x14ac:dyDescent="0.3">
      <c r="A8" s="43">
        <v>5</v>
      </c>
      <c r="B8" s="37" t="s">
        <v>23</v>
      </c>
      <c r="C8" s="38">
        <v>85</v>
      </c>
      <c r="D8" s="39">
        <f t="shared" si="0"/>
        <v>8.5</v>
      </c>
      <c r="E8" s="40" t="s">
        <v>35</v>
      </c>
      <c r="F8" s="41">
        <v>60</v>
      </c>
      <c r="G8" s="42">
        <f t="shared" si="1"/>
        <v>68.5</v>
      </c>
    </row>
    <row r="9" spans="1:7" ht="16.5" thickBot="1" x14ac:dyDescent="0.3">
      <c r="A9" s="43">
        <v>6</v>
      </c>
      <c r="B9" s="37" t="s">
        <v>6</v>
      </c>
      <c r="C9" s="38">
        <v>78</v>
      </c>
      <c r="D9" s="39">
        <f t="shared" si="0"/>
        <v>7.8000000000000007</v>
      </c>
      <c r="E9" s="40" t="s">
        <v>35</v>
      </c>
      <c r="F9" s="41">
        <v>60</v>
      </c>
      <c r="G9" s="42">
        <f t="shared" si="1"/>
        <v>67.8</v>
      </c>
    </row>
    <row r="10" spans="1:7" ht="16.5" thickBot="1" x14ac:dyDescent="0.3">
      <c r="A10" s="43">
        <v>7</v>
      </c>
      <c r="B10" s="37" t="s">
        <v>11</v>
      </c>
      <c r="C10" s="38">
        <v>72</v>
      </c>
      <c r="D10" s="39">
        <f t="shared" si="0"/>
        <v>7.2</v>
      </c>
      <c r="E10" s="40" t="s">
        <v>35</v>
      </c>
      <c r="F10" s="41">
        <v>60</v>
      </c>
      <c r="G10" s="42">
        <f t="shared" si="1"/>
        <v>67.2</v>
      </c>
    </row>
    <row r="11" spans="1:7" ht="16.5" thickBot="1" x14ac:dyDescent="0.3">
      <c r="A11" s="43">
        <v>8</v>
      </c>
      <c r="B11" s="37" t="s">
        <v>16</v>
      </c>
      <c r="C11" s="38">
        <v>56</v>
      </c>
      <c r="D11" s="39">
        <f t="shared" si="0"/>
        <v>5.6000000000000005</v>
      </c>
      <c r="E11" s="40" t="s">
        <v>35</v>
      </c>
      <c r="F11" s="41">
        <v>60</v>
      </c>
      <c r="G11" s="42">
        <f t="shared" si="1"/>
        <v>65.599999999999994</v>
      </c>
    </row>
    <row r="12" spans="1:7" ht="16.5" thickBot="1" x14ac:dyDescent="0.3">
      <c r="A12" s="43">
        <v>9</v>
      </c>
      <c r="B12" s="37" t="s">
        <v>36</v>
      </c>
      <c r="C12" s="38">
        <v>92</v>
      </c>
      <c r="D12" s="39">
        <f t="shared" si="0"/>
        <v>9.2000000000000011</v>
      </c>
      <c r="E12" s="40" t="s">
        <v>37</v>
      </c>
      <c r="F12" s="41">
        <v>50</v>
      </c>
      <c r="G12" s="42">
        <f t="shared" si="1"/>
        <v>59.2</v>
      </c>
    </row>
    <row r="13" spans="1:7" ht="16.5" thickBot="1" x14ac:dyDescent="0.3">
      <c r="A13" s="34">
        <v>10</v>
      </c>
      <c r="B13" s="37" t="s">
        <v>38</v>
      </c>
      <c r="C13" s="38">
        <v>89</v>
      </c>
      <c r="D13" s="39">
        <f t="shared" si="0"/>
        <v>8.9</v>
      </c>
      <c r="E13" s="40" t="s">
        <v>37</v>
      </c>
      <c r="F13" s="41">
        <v>50</v>
      </c>
      <c r="G13" s="42">
        <f t="shared" si="1"/>
        <v>58.9</v>
      </c>
    </row>
    <row r="14" spans="1:7" ht="16.5" thickBot="1" x14ac:dyDescent="0.3">
      <c r="A14" s="43">
        <v>11</v>
      </c>
      <c r="B14" s="37" t="s">
        <v>39</v>
      </c>
      <c r="C14" s="38">
        <v>77</v>
      </c>
      <c r="D14" s="39">
        <f t="shared" si="0"/>
        <v>7.7</v>
      </c>
      <c r="E14" s="40" t="s">
        <v>37</v>
      </c>
      <c r="F14" s="41">
        <v>50</v>
      </c>
      <c r="G14" s="42">
        <f t="shared" si="1"/>
        <v>57.7</v>
      </c>
    </row>
    <row r="15" spans="1:7" ht="16.5" thickBot="1" x14ac:dyDescent="0.3">
      <c r="A15" s="43">
        <v>12</v>
      </c>
      <c r="B15" s="37" t="s">
        <v>40</v>
      </c>
      <c r="C15" s="38">
        <v>77</v>
      </c>
      <c r="D15" s="39">
        <f t="shared" si="0"/>
        <v>7.7</v>
      </c>
      <c r="E15" s="40" t="s">
        <v>37</v>
      </c>
      <c r="F15" s="41">
        <v>50</v>
      </c>
      <c r="G15" s="42">
        <f t="shared" si="1"/>
        <v>57.7</v>
      </c>
    </row>
    <row r="16" spans="1:7" ht="16.5" thickBot="1" x14ac:dyDescent="0.3">
      <c r="A16" s="43">
        <v>13</v>
      </c>
      <c r="B16" s="37" t="s">
        <v>41</v>
      </c>
      <c r="C16" s="38">
        <v>76</v>
      </c>
      <c r="D16" s="39">
        <f t="shared" si="0"/>
        <v>7.6000000000000005</v>
      </c>
      <c r="E16" s="40" t="s">
        <v>37</v>
      </c>
      <c r="F16" s="41">
        <v>50</v>
      </c>
      <c r="G16" s="42">
        <f t="shared" si="1"/>
        <v>57.6</v>
      </c>
    </row>
    <row r="17" spans="1:7" ht="16.5" thickBot="1" x14ac:dyDescent="0.3">
      <c r="A17" s="43">
        <v>14</v>
      </c>
      <c r="B17" s="37" t="s">
        <v>42</v>
      </c>
      <c r="C17" s="38">
        <v>74</v>
      </c>
      <c r="D17" s="39">
        <f t="shared" si="0"/>
        <v>7.4</v>
      </c>
      <c r="E17" s="40" t="s">
        <v>37</v>
      </c>
      <c r="F17" s="41">
        <v>50</v>
      </c>
      <c r="G17" s="42">
        <f t="shared" si="1"/>
        <v>57.4</v>
      </c>
    </row>
    <row r="18" spans="1:7" ht="16.5" thickBot="1" x14ac:dyDescent="0.3">
      <c r="A18" s="43">
        <v>15</v>
      </c>
      <c r="B18" s="37" t="s">
        <v>43</v>
      </c>
      <c r="C18" s="38">
        <v>70</v>
      </c>
      <c r="D18" s="39">
        <f t="shared" si="0"/>
        <v>7</v>
      </c>
      <c r="E18" s="40" t="s">
        <v>37</v>
      </c>
      <c r="F18" s="41">
        <v>50</v>
      </c>
      <c r="G18" s="42">
        <f t="shared" si="1"/>
        <v>57</v>
      </c>
    </row>
    <row r="19" spans="1:7" ht="16.5" thickBot="1" x14ac:dyDescent="0.3">
      <c r="A19" s="43">
        <v>16</v>
      </c>
      <c r="B19" s="37" t="s">
        <v>44</v>
      </c>
      <c r="C19" s="38">
        <v>0</v>
      </c>
      <c r="D19" s="39">
        <f t="shared" si="0"/>
        <v>0</v>
      </c>
      <c r="E19" s="40" t="s">
        <v>37</v>
      </c>
      <c r="F19" s="41">
        <v>0</v>
      </c>
      <c r="G19" s="42">
        <f t="shared" si="1"/>
        <v>0</v>
      </c>
    </row>
    <row r="20" spans="1:7" ht="16.5" thickBot="1" x14ac:dyDescent="0.3">
      <c r="A20" s="43">
        <v>17</v>
      </c>
      <c r="B20" s="37" t="s">
        <v>45</v>
      </c>
      <c r="C20" s="38">
        <v>0</v>
      </c>
      <c r="D20" s="39">
        <f t="shared" si="0"/>
        <v>0</v>
      </c>
      <c r="E20" s="40" t="s">
        <v>46</v>
      </c>
      <c r="F20" s="41">
        <v>0</v>
      </c>
      <c r="G20" s="42">
        <f t="shared" si="1"/>
        <v>0</v>
      </c>
    </row>
    <row r="21" spans="1:7" ht="16.5" thickBot="1" x14ac:dyDescent="0.3">
      <c r="A21" s="43">
        <v>18</v>
      </c>
      <c r="B21" s="37" t="s">
        <v>47</v>
      </c>
      <c r="C21" s="38">
        <v>0</v>
      </c>
      <c r="D21" s="39">
        <f t="shared" si="0"/>
        <v>0</v>
      </c>
      <c r="E21" s="40" t="s">
        <v>46</v>
      </c>
      <c r="F21" s="41">
        <v>0</v>
      </c>
      <c r="G21" s="42">
        <f t="shared" si="1"/>
        <v>0</v>
      </c>
    </row>
    <row r="22" spans="1:7" ht="16.5" thickBot="1" x14ac:dyDescent="0.3">
      <c r="A22" s="43">
        <v>19</v>
      </c>
      <c r="B22" s="37" t="s">
        <v>48</v>
      </c>
      <c r="C22" s="38">
        <v>0</v>
      </c>
      <c r="D22" s="39">
        <f t="shared" si="0"/>
        <v>0</v>
      </c>
      <c r="E22" s="40" t="s">
        <v>46</v>
      </c>
      <c r="F22" s="41">
        <v>0</v>
      </c>
      <c r="G22" s="42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2021-06-21T18:19:23Z</dcterms:created>
  <dcterms:modified xsi:type="dcterms:W3CDTF">2021-06-21T18:20:17Z</dcterms:modified>
</cp:coreProperties>
</file>