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tomaszemaitis/Desktop/LASF/Rezultatu skaiciavimai/2020/"/>
    </mc:Choice>
  </mc:AlternateContent>
  <xr:revisionPtr revIDLastSave="0" documentId="13_ncr:1_{AE619CE9-A0B6-6240-91C9-A82EA2BD94CC}" xr6:coauthVersionLast="36" xr6:coauthVersionMax="45" xr10:uidLastSave="{00000000-0000-0000-0000-000000000000}"/>
  <bookViews>
    <workbookView xWindow="0" yWindow="460" windowWidth="28800" windowHeight="16420" activeTab="4" xr2:uid="{00000000-000D-0000-FFFF-FFFF00000000}"/>
  </bookViews>
  <sheets>
    <sheet name="I vair. klasėse" sheetId="1" r:id="rId1"/>
    <sheet name="II vair. klasėse" sheetId="19" r:id="rId2"/>
    <sheet name="I vair. bendra" sheetId="14" r:id="rId3"/>
    <sheet name="II vair. bendra" sheetId="20" r:id="rId4"/>
    <sheet name="Komandos" sheetId="11" r:id="rId5"/>
  </sheets>
  <definedNames>
    <definedName name="_xlnm._FilterDatabase" localSheetId="0" hidden="1">'I vair. klasėse'!#REF!</definedName>
    <definedName name="_xlnm._FilterDatabase" localSheetId="1" hidden="1">'II vair. klasėse'!#REF!</definedName>
    <definedName name="_xlnm._FilterDatabase" localSheetId="4" hidden="1">Komandos!$A$3:$J$3</definedName>
  </definedName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20" l="1"/>
  <c r="J63" i="20"/>
  <c r="J60" i="20"/>
  <c r="J59" i="20"/>
  <c r="J49" i="20"/>
  <c r="J23" i="20"/>
  <c r="J21" i="20"/>
  <c r="J20" i="20"/>
  <c r="J63" i="14"/>
  <c r="J62" i="14"/>
  <c r="J21" i="14"/>
  <c r="J9" i="19"/>
  <c r="J8" i="19"/>
  <c r="J67" i="19" l="1"/>
  <c r="J104" i="1"/>
  <c r="J61" i="20" l="1"/>
  <c r="J58" i="20"/>
  <c r="J55" i="20"/>
  <c r="J65" i="20"/>
  <c r="J64" i="20"/>
  <c r="J53" i="20"/>
  <c r="J52" i="20"/>
  <c r="J48" i="20"/>
  <c r="J45" i="20"/>
  <c r="J44" i="20"/>
  <c r="J41" i="20"/>
  <c r="J40" i="20"/>
  <c r="J38" i="20"/>
  <c r="J37" i="20"/>
  <c r="J72" i="20"/>
  <c r="J71" i="20"/>
  <c r="J70" i="20"/>
  <c r="J69" i="20"/>
  <c r="J68" i="20"/>
  <c r="J67" i="20"/>
  <c r="J62" i="20"/>
  <c r="J57" i="20"/>
  <c r="J54" i="20"/>
  <c r="J51" i="20"/>
  <c r="J50" i="20"/>
  <c r="J47" i="20"/>
  <c r="J46" i="20"/>
  <c r="J43" i="20"/>
  <c r="J42" i="20"/>
  <c r="J39" i="20"/>
  <c r="J24" i="20"/>
  <c r="J19" i="20"/>
  <c r="J18" i="20"/>
  <c r="J17" i="20"/>
  <c r="J27" i="20"/>
  <c r="J26" i="20"/>
  <c r="J13" i="20"/>
  <c r="J11" i="20"/>
  <c r="J10" i="20"/>
  <c r="J8" i="20"/>
  <c r="J25" i="20"/>
  <c r="J22" i="20"/>
  <c r="J16" i="20"/>
  <c r="J15" i="20"/>
  <c r="J14" i="20"/>
  <c r="J12" i="20"/>
  <c r="J9" i="20"/>
  <c r="J7" i="20"/>
  <c r="J6" i="20"/>
  <c r="J5" i="20"/>
  <c r="J56" i="20"/>
  <c r="J60" i="14"/>
  <c r="J59" i="14"/>
  <c r="J61" i="14"/>
  <c r="J57" i="14"/>
  <c r="J65" i="14"/>
  <c r="J64" i="14"/>
  <c r="J54" i="14"/>
  <c r="J52" i="14"/>
  <c r="J51" i="14"/>
  <c r="J48" i="14"/>
  <c r="J45" i="14"/>
  <c r="J44" i="14"/>
  <c r="J42" i="14"/>
  <c r="J41" i="14"/>
  <c r="J40" i="14"/>
  <c r="J38" i="14"/>
  <c r="J37" i="14"/>
  <c r="J67" i="14"/>
  <c r="J66" i="14"/>
  <c r="J58" i="14"/>
  <c r="J56" i="14"/>
  <c r="J55" i="14"/>
  <c r="J53" i="14"/>
  <c r="J50" i="14"/>
  <c r="J49" i="14"/>
  <c r="J47" i="14"/>
  <c r="J46" i="14"/>
  <c r="J43" i="14"/>
  <c r="J39" i="14"/>
  <c r="J5" i="14"/>
  <c r="J20" i="14" l="1"/>
  <c r="J18" i="14"/>
  <c r="J19" i="14"/>
  <c r="J16" i="14"/>
  <c r="J25" i="14"/>
  <c r="J13" i="14"/>
  <c r="J10" i="14"/>
  <c r="J9" i="14"/>
  <c r="J7" i="14"/>
  <c r="J24" i="14"/>
  <c r="J23" i="14"/>
  <c r="J22" i="14"/>
  <c r="J17" i="14"/>
  <c r="J15" i="14"/>
  <c r="J14" i="14"/>
  <c r="J12" i="14"/>
  <c r="J11" i="14"/>
  <c r="J8" i="14"/>
  <c r="J6" i="14"/>
  <c r="J107" i="1"/>
  <c r="J106" i="1"/>
  <c r="J105" i="1"/>
  <c r="I116" i="1"/>
  <c r="I114" i="1"/>
  <c r="I115" i="1"/>
  <c r="I113" i="1"/>
  <c r="J108" i="1"/>
  <c r="J7" i="11" l="1"/>
  <c r="J87" i="1"/>
  <c r="J69" i="1"/>
  <c r="J70" i="1"/>
  <c r="J46" i="1"/>
  <c r="J34" i="1"/>
  <c r="J35" i="1"/>
  <c r="J9" i="1"/>
  <c r="J8" i="1"/>
  <c r="J96" i="19"/>
  <c r="J95" i="19"/>
  <c r="J85" i="19"/>
  <c r="J82" i="19"/>
  <c r="J81" i="19"/>
  <c r="J79" i="19"/>
  <c r="J89" i="19"/>
  <c r="J88" i="19"/>
  <c r="J87" i="19"/>
  <c r="J86" i="19"/>
  <c r="J84" i="19"/>
  <c r="J83" i="19"/>
  <c r="J80" i="19"/>
  <c r="J78" i="19"/>
  <c r="J70" i="19"/>
  <c r="J69" i="19"/>
  <c r="J71" i="19"/>
  <c r="J68" i="19"/>
  <c r="J66" i="19"/>
  <c r="J59" i="19"/>
  <c r="J57" i="19"/>
  <c r="J54" i="19"/>
  <c r="J61" i="19"/>
  <c r="J60" i="19"/>
  <c r="J58" i="19"/>
  <c r="J56" i="19"/>
  <c r="J55" i="19"/>
  <c r="J44" i="19"/>
  <c r="J47" i="19"/>
  <c r="J48" i="19"/>
  <c r="J46" i="19"/>
  <c r="J45" i="19"/>
  <c r="J43" i="19"/>
  <c r="J42" i="19"/>
  <c r="J29" i="19"/>
  <c r="J36" i="19"/>
  <c r="J35" i="19"/>
  <c r="D31" i="19"/>
  <c r="J31" i="19" s="1"/>
  <c r="D28" i="19"/>
  <c r="J28" i="19" s="1"/>
  <c r="J33" i="19"/>
  <c r="J18" i="19"/>
  <c r="J23" i="19"/>
  <c r="J22" i="19"/>
  <c r="J21" i="19"/>
  <c r="J20" i="19"/>
  <c r="J19" i="19"/>
  <c r="J17" i="19"/>
  <c r="J16" i="19"/>
  <c r="J15" i="19"/>
  <c r="J7" i="19"/>
  <c r="J6" i="19"/>
  <c r="J5" i="19"/>
  <c r="J84" i="1"/>
  <c r="J81" i="1"/>
  <c r="J80" i="1"/>
  <c r="J78" i="1"/>
  <c r="J68" i="1"/>
  <c r="J66" i="1"/>
  <c r="J56" i="1"/>
  <c r="J54" i="1"/>
  <c r="J45" i="1"/>
  <c r="J43" i="1"/>
  <c r="D30" i="1"/>
  <c r="J30" i="1" s="1"/>
  <c r="D27" i="1"/>
  <c r="J27" i="1" s="1"/>
  <c r="D29" i="1"/>
  <c r="J29" i="1" s="1"/>
  <c r="J28" i="1"/>
  <c r="J19" i="1"/>
  <c r="J18" i="1"/>
  <c r="J17" i="1"/>
  <c r="J96" i="1"/>
  <c r="J95" i="1"/>
  <c r="J86" i="1"/>
  <c r="J85" i="1"/>
  <c r="J83" i="1"/>
  <c r="J82" i="1"/>
  <c r="J79" i="1"/>
  <c r="J77" i="1"/>
  <c r="J67" i="1"/>
  <c r="J65" i="1"/>
  <c r="J58" i="1"/>
  <c r="J57" i="1"/>
  <c r="J55" i="1"/>
  <c r="J53" i="1"/>
  <c r="J44" i="1"/>
  <c r="J42" i="1"/>
  <c r="J41" i="1"/>
  <c r="J32" i="1"/>
  <c r="J21" i="1"/>
  <c r="J16" i="1"/>
  <c r="J20" i="1"/>
  <c r="J15" i="1"/>
  <c r="J7" i="1"/>
  <c r="J5" i="1"/>
  <c r="J6" i="1"/>
  <c r="J5" i="11" l="1"/>
  <c r="J4" i="11"/>
  <c r="J28" i="20" l="1"/>
  <c r="J29" i="20"/>
  <c r="J47" i="1" l="1"/>
  <c r="D34" i="19"/>
  <c r="J34" i="19" s="1"/>
  <c r="D30" i="19"/>
  <c r="J30" i="19" s="1"/>
  <c r="D32" i="19"/>
  <c r="J32" i="19" s="1"/>
  <c r="J88" i="1"/>
  <c r="J59" i="1"/>
  <c r="D33" i="1"/>
  <c r="J33" i="1" s="1"/>
  <c r="D31" i="1"/>
  <c r="J31" i="1" s="1"/>
  <c r="J8" i="11" l="1"/>
  <c r="J9" i="11" l="1"/>
  <c r="J6" i="11"/>
</calcChain>
</file>

<file path=xl/sharedStrings.xml><?xml version="1.0" encoding="utf-8"?>
<sst xmlns="http://schemas.openxmlformats.org/spreadsheetml/2006/main" count="471" uniqueCount="146">
  <si>
    <t>Iš viso:</t>
  </si>
  <si>
    <t>Taškai etapuose:</t>
  </si>
  <si>
    <t>Komandos pavadinimas</t>
  </si>
  <si>
    <t>Vieta:</t>
  </si>
  <si>
    <t>Vardas, pavardė:</t>
  </si>
  <si>
    <t>* - LASF Ralio komiteto sprendimu, nesant galimybės nustatyti, kuri komanda užėmė 5, o kuri - 6 vietą, 
abiem komandos taškai skirti už 5 vietą.</t>
  </si>
  <si>
    <t>I
Žemaitija</t>
  </si>
  <si>
    <t>II
Rokiškis</t>
  </si>
  <si>
    <t>LARČ 1</t>
  </si>
  <si>
    <t>LARČ 2</t>
  </si>
  <si>
    <t>LARČ 3</t>
  </si>
  <si>
    <t>LARČ 4</t>
  </si>
  <si>
    <t>LARČ 5</t>
  </si>
  <si>
    <t>2020 m. Lietuvos automobilių ralio čempionatas</t>
  </si>
  <si>
    <t>Vaidotas Žala</t>
  </si>
  <si>
    <t>Dominykas Butvilas</t>
  </si>
  <si>
    <t>Mariusz Zapala</t>
  </si>
  <si>
    <t>Robert Kocik</t>
  </si>
  <si>
    <t>Vytautas Švedas</t>
  </si>
  <si>
    <t>Gediminas Maškauskas</t>
  </si>
  <si>
    <t>Aurimas Eidžiūnas</t>
  </si>
  <si>
    <t>Jonas Sluckus</t>
  </si>
  <si>
    <t>Eugenijus Michalauskas</t>
  </si>
  <si>
    <t>Artūras Daunoravičius</t>
  </si>
  <si>
    <t>Arūnas Černius</t>
  </si>
  <si>
    <t>Giedrius Notkus</t>
  </si>
  <si>
    <t>Jānis Vorobjovs</t>
  </si>
  <si>
    <t>Ramūnas Čapkauskas</t>
  </si>
  <si>
    <t>Eugenijus Sladkevičius</t>
  </si>
  <si>
    <t>Nerijus Malasevicius</t>
  </si>
  <si>
    <t>Karolis Raišys</t>
  </si>
  <si>
    <t>Egidijus Gelūnas</t>
  </si>
  <si>
    <t>Karolis Kairys</t>
  </si>
  <si>
    <t>Vladas Jurkevičius</t>
  </si>
  <si>
    <t>Deividas Gezevičius</t>
  </si>
  <si>
    <t>Justas Simaška</t>
  </si>
  <si>
    <t>Drew Holland</t>
  </si>
  <si>
    <t>Remigijus Dzvankauskas</t>
  </si>
  <si>
    <t>Justas Tamašauskas</t>
  </si>
  <si>
    <t>Giedrius Firantas</t>
  </si>
  <si>
    <t>Mantas Jurgaitis</t>
  </si>
  <si>
    <t>Ginas Petraitis</t>
  </si>
  <si>
    <t>Aurimas Buteikis</t>
  </si>
  <si>
    <t>Darius Biesevičius</t>
  </si>
  <si>
    <t>Krzysztof Bubik</t>
  </si>
  <si>
    <t>Įskaita:</t>
  </si>
  <si>
    <t>LARČ 6</t>
  </si>
  <si>
    <t>Marius Dainys</t>
  </si>
  <si>
    <t>Audronis Gulbinas</t>
  </si>
  <si>
    <t>Evaldas Gezevičius</t>
  </si>
  <si>
    <t>Paulius Povilionis</t>
  </si>
  <si>
    <t>LARČ 7</t>
  </si>
  <si>
    <t>Dovilas Čiutelė</t>
  </si>
  <si>
    <t>Tadas Pupeikis</t>
  </si>
  <si>
    <t>Marius Žiukelis</t>
  </si>
  <si>
    <t>Aras Kalėda</t>
  </si>
  <si>
    <t>Valerijus Afanasjevas</t>
  </si>
  <si>
    <t>Daumantas Zamokas</t>
  </si>
  <si>
    <t>Vytautas Kaziukonis</t>
  </si>
  <si>
    <t>Vytautas Puodžiūnas</t>
  </si>
  <si>
    <t>Saulius Zurlys</t>
  </si>
  <si>
    <t>Historic</t>
  </si>
  <si>
    <t>Andris Mālnieks</t>
  </si>
  <si>
    <t>Dalius Strižanas</t>
  </si>
  <si>
    <t>Ivo Pūķis</t>
  </si>
  <si>
    <t>Žilvinas Sakalauskas</t>
  </si>
  <si>
    <t>Renatas Vaitkevičius</t>
  </si>
  <si>
    <t>Lukasz Gwiazda</t>
  </si>
  <si>
    <t>Stasys Tarailė</t>
  </si>
  <si>
    <t>Artūras Šabanavičius</t>
  </si>
  <si>
    <t>Sebastian Wach</t>
  </si>
  <si>
    <t>Mindaugas Varža</t>
  </si>
  <si>
    <t>Titas Čapkauskas</t>
  </si>
  <si>
    <t>Justas Barysas</t>
  </si>
  <si>
    <t>Ilya Zakmans</t>
  </si>
  <si>
    <t>Giedrius Šileikis</t>
  </si>
  <si>
    <t>Edvinas Pagirskas</t>
  </si>
  <si>
    <t>Kristupas Adinavičius</t>
  </si>
  <si>
    <t>Marius Kairys</t>
  </si>
  <si>
    <t>Edgaras Urbanavičius</t>
  </si>
  <si>
    <t>Jolanta Ščiglinskienė</t>
  </si>
  <si>
    <t>Vaidas Šmigelskas</t>
  </si>
  <si>
    <t>Matas Valiulis</t>
  </si>
  <si>
    <t>Aisvydas Paliukėnas</t>
  </si>
  <si>
    <t>Tomas Nenartavičius</t>
  </si>
  <si>
    <t>Aurimas Kropas</t>
  </si>
  <si>
    <t>Martynas Drūlia</t>
  </si>
  <si>
    <t>Džeraldas Petraitis</t>
  </si>
  <si>
    <t>Donatas Zvicevičius</t>
  </si>
  <si>
    <t>Dovydas Ketvirtis</t>
  </si>
  <si>
    <t>Audrius Šošas</t>
  </si>
  <si>
    <t>Tomas Pupeikis</t>
  </si>
  <si>
    <t>Tomas Klimasauskas</t>
  </si>
  <si>
    <t>Steponas Kriaučiūnas</t>
  </si>
  <si>
    <t>Mateusz Martynek</t>
  </si>
  <si>
    <t>Arvydas Kalėda</t>
  </si>
  <si>
    <t>Vytis Pauliukonis</t>
  </si>
  <si>
    <t>Aleksandras Dainys</t>
  </si>
  <si>
    <t>Mindaugas Valiukas</t>
  </si>
  <si>
    <t>Vaidotas Orantas</t>
  </si>
  <si>
    <t>Šarūnas Gumauskas</t>
  </si>
  <si>
    <t>Algirdas Pranckūnas</t>
  </si>
  <si>
    <t>Ilona Staškutė</t>
  </si>
  <si>
    <t>Arūnas Jarašius</t>
  </si>
  <si>
    <t>Henrikas Pupelis</t>
  </si>
  <si>
    <t>Nerijus Karpas</t>
  </si>
  <si>
    <t>Marius Vėgėlė</t>
  </si>
  <si>
    <t>Dovilas Čiutele</t>
  </si>
  <si>
    <t>Gracjan Predko</t>
  </si>
  <si>
    <t>Žilvinas Juršys</t>
  </si>
  <si>
    <t>Marcin Hinz</t>
  </si>
  <si>
    <t>Dennis Zenz</t>
  </si>
  <si>
    <t>Mateusz Pawłowski</t>
  </si>
  <si>
    <t>Hubert Laskowski</t>
  </si>
  <si>
    <t>Fabio Schwarz</t>
  </si>
  <si>
    <t>Renaldas Gegužinskas</t>
  </si>
  <si>
    <t>Ramūnas Paškevičius</t>
  </si>
  <si>
    <t>Adrian Sadowski</t>
  </si>
  <si>
    <t>2020 m. Lietuvos automobilių ralio čempionatas
komandų klasifikacija</t>
  </si>
  <si>
    <t>Įskaita: AWD</t>
  </si>
  <si>
    <t>Įskaita: 2WD</t>
  </si>
  <si>
    <t>J.Tamašauskas</t>
  </si>
  <si>
    <t>Justinas Brokorius</t>
  </si>
  <si>
    <t>Adrian Chwietczuk</t>
  </si>
  <si>
    <t>III
Elektrėnai</t>
  </si>
  <si>
    <t>Mindaugas Jankauskas</t>
  </si>
  <si>
    <t>Mantas Kutka</t>
  </si>
  <si>
    <t>Gediminas Saudargas</t>
  </si>
  <si>
    <t>Bartosz Dzienis</t>
  </si>
  <si>
    <t>Paulius Moliejus</t>
  </si>
  <si>
    <t>Mindaugas Vijeikis</t>
  </si>
  <si>
    <t>VIADA-MULTI FX</t>
  </si>
  <si>
    <t>Kauno Autoklubas</t>
  </si>
  <si>
    <t>MV SPORT</t>
  </si>
  <si>
    <t>Ralio draugai</t>
  </si>
  <si>
    <t>Kelmės ASK</t>
  </si>
  <si>
    <t>SAMSONAS MOTORSPORT</t>
  </si>
  <si>
    <t>Dalius Strizanas</t>
  </si>
  <si>
    <t>Michał Kuśnierz</t>
  </si>
  <si>
    <t>Bożydar Grzywaczewski</t>
  </si>
  <si>
    <t>Mantas Klikauskas</t>
  </si>
  <si>
    <t>Modestas Jakas</t>
  </si>
  <si>
    <t>Silverijus Lapėnas</t>
  </si>
  <si>
    <t>IV          Samsonas Rally Around 7 Lakes</t>
  </si>
  <si>
    <t>Įskaita: Junior</t>
  </si>
  <si>
    <t>Įskaita: Pirelli R2 prizas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</si>
</sst>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9"/>
      <color rgb="FF0070C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8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 style="medium">
        <color auto="1"/>
      </top>
      <bottom style="thin">
        <color theme="0" tint="-0.34998626667073579"/>
      </bottom>
      <diagonal/>
    </border>
    <border>
      <left/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1"/>
      </top>
      <bottom style="thin">
        <color theme="0" tint="-0.34998626667073579"/>
      </bottom>
      <diagonal/>
    </border>
    <border>
      <left/>
      <right/>
      <top style="medium">
        <color theme="1"/>
      </top>
      <bottom style="thin">
        <color theme="0" tint="-0.34998626667073579"/>
      </bottom>
      <diagonal/>
    </border>
    <border>
      <left/>
      <right style="medium">
        <color theme="1"/>
      </right>
      <top style="medium">
        <color theme="1"/>
      </top>
      <bottom style="thin">
        <color theme="0" tint="-0.34998626667073579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1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1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medium">
        <color theme="1"/>
      </top>
      <bottom style="thin">
        <color theme="0" tint="-0.34998626667073579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/>
      <diagonal/>
    </border>
    <border>
      <left style="medium">
        <color theme="1"/>
      </left>
      <right/>
      <top style="medium">
        <color theme="1"/>
      </top>
      <bottom style="thin">
        <color theme="0" tint="-0.34998626667073579"/>
      </bottom>
      <diagonal/>
    </border>
    <border>
      <left style="thin">
        <color theme="6"/>
      </left>
      <right style="thin">
        <color theme="6"/>
      </right>
      <top style="medium">
        <color theme="1"/>
      </top>
      <bottom style="thin">
        <color theme="6"/>
      </bottom>
      <diagonal/>
    </border>
    <border>
      <left style="medium">
        <color theme="1"/>
      </left>
      <right/>
      <top style="thin">
        <color theme="0" tint="-0.34998626667073579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/>
      </left>
      <right style="thin">
        <color theme="6"/>
      </right>
      <top style="medium">
        <color theme="1"/>
      </top>
      <bottom style="thin">
        <color theme="6"/>
      </bottom>
      <diagonal/>
    </border>
    <border>
      <left style="thin">
        <color theme="6"/>
      </left>
      <right style="medium">
        <color theme="1"/>
      </right>
      <top style="medium">
        <color theme="1"/>
      </top>
      <bottom style="thin">
        <color theme="6"/>
      </bottom>
      <diagonal/>
    </border>
    <border>
      <left style="medium">
        <color theme="1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medium">
        <color theme="1"/>
      </right>
      <top style="thin">
        <color theme="6"/>
      </top>
      <bottom style="thin">
        <color theme="6"/>
      </bottom>
      <diagonal/>
    </border>
    <border>
      <left style="medium">
        <color theme="1"/>
      </left>
      <right style="thin">
        <color theme="6"/>
      </right>
      <top style="thin">
        <color theme="6"/>
      </top>
      <bottom style="medium">
        <color theme="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1"/>
      </bottom>
      <diagonal/>
    </border>
    <border>
      <left style="thin">
        <color theme="6"/>
      </left>
      <right style="medium">
        <color theme="1"/>
      </right>
      <top style="thin">
        <color theme="6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 style="medium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1"/>
      </right>
      <top style="medium">
        <color theme="1"/>
      </top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 style="medium">
        <color theme="1"/>
      </right>
      <top style="thin">
        <color theme="0" tint="-0.249977111117893"/>
      </top>
      <bottom style="medium">
        <color theme="1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9" fillId="0" borderId="0"/>
  </cellStyleXfs>
  <cellXfs count="20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right" vertical="center"/>
    </xf>
    <xf numFmtId="0" fontId="3" fillId="2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3" xfId="0" applyFont="1" applyBorder="1" applyAlignment="1">
      <alignment horizontal="right" vertical="center"/>
    </xf>
    <xf numFmtId="0" fontId="1" fillId="2" borderId="34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2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" xfId="0" applyBorder="1"/>
    <xf numFmtId="0" fontId="2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3" xfId="0" applyBorder="1"/>
    <xf numFmtId="0" fontId="2" fillId="3" borderId="33" xfId="0" applyFont="1" applyFill="1" applyBorder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0" xfId="0" applyFont="1"/>
    <xf numFmtId="0" fontId="2" fillId="0" borderId="3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0" fillId="3" borderId="48" xfId="0" applyFill="1" applyBorder="1" applyAlignment="1">
      <alignment vertical="center"/>
    </xf>
    <xf numFmtId="0" fontId="2" fillId="3" borderId="48" xfId="0" applyFont="1" applyFill="1" applyBorder="1" applyAlignment="1">
      <alignment vertical="center"/>
    </xf>
    <xf numFmtId="47" fontId="0" fillId="3" borderId="48" xfId="0" applyNumberFormat="1" applyFill="1" applyBorder="1" applyAlignment="1">
      <alignment vertical="center"/>
    </xf>
    <xf numFmtId="0" fontId="0" fillId="0" borderId="49" xfId="0" applyBorder="1" applyAlignment="1">
      <alignment vertical="center"/>
    </xf>
    <xf numFmtId="0" fontId="0" fillId="3" borderId="36" xfId="0" applyFill="1" applyBorder="1" applyAlignment="1">
      <alignment vertical="center"/>
    </xf>
    <xf numFmtId="0" fontId="2" fillId="3" borderId="36" xfId="0" applyFont="1" applyFill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3" fillId="5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4" borderId="29" xfId="0" applyFont="1" applyFill="1" applyBorder="1" applyAlignment="1">
      <alignment horizontal="center" vertical="center"/>
    </xf>
    <xf numFmtId="0" fontId="0" fillId="4" borderId="3" xfId="0" applyFill="1" applyBorder="1"/>
    <xf numFmtId="0" fontId="2" fillId="4" borderId="3" xfId="0" applyFont="1" applyFill="1" applyBorder="1" applyAlignment="1">
      <alignment horizontal="right" vertical="center"/>
    </xf>
    <xf numFmtId="0" fontId="2" fillId="4" borderId="30" xfId="0" applyFont="1" applyFill="1" applyBorder="1" applyAlignment="1">
      <alignment vertical="center"/>
    </xf>
    <xf numFmtId="0" fontId="2" fillId="6" borderId="3" xfId="0" applyFont="1" applyFill="1" applyBorder="1" applyAlignment="1">
      <alignment horizontal="right" vertical="center"/>
    </xf>
    <xf numFmtId="0" fontId="2" fillId="6" borderId="3" xfId="0" applyFont="1" applyFill="1" applyBorder="1" applyAlignment="1">
      <alignment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vertical="center"/>
    </xf>
    <xf numFmtId="0" fontId="3" fillId="2" borderId="58" xfId="0" applyFont="1" applyFill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4" borderId="62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vertical="center"/>
    </xf>
    <xf numFmtId="0" fontId="2" fillId="4" borderId="63" xfId="0" applyFont="1" applyFill="1" applyBorder="1" applyAlignment="1">
      <alignment horizontal="center" vertical="center"/>
    </xf>
    <xf numFmtId="0" fontId="0" fillId="4" borderId="0" xfId="0" applyFill="1" applyBorder="1"/>
    <xf numFmtId="0" fontId="2" fillId="4" borderId="0" xfId="0" applyFont="1" applyFill="1" applyBorder="1" applyAlignment="1">
      <alignment horizontal="right" vertical="center"/>
    </xf>
    <xf numFmtId="0" fontId="2" fillId="4" borderId="64" xfId="0" applyFont="1" applyFill="1" applyBorder="1" applyAlignment="1">
      <alignment vertical="center"/>
    </xf>
    <xf numFmtId="0" fontId="2" fillId="4" borderId="65" xfId="0" applyFont="1" applyFill="1" applyBorder="1" applyAlignment="1">
      <alignment horizontal="center" vertical="center"/>
    </xf>
    <xf numFmtId="0" fontId="0" fillId="4" borderId="66" xfId="0" applyFill="1" applyBorder="1"/>
    <xf numFmtId="0" fontId="2" fillId="4" borderId="66" xfId="0" applyFont="1" applyFill="1" applyBorder="1" applyAlignment="1">
      <alignment horizontal="right" vertical="center"/>
    </xf>
    <xf numFmtId="0" fontId="2" fillId="4" borderId="67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right" vertical="center"/>
    </xf>
    <xf numFmtId="0" fontId="2" fillId="5" borderId="66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4" borderId="32" xfId="0" applyFont="1" applyFill="1" applyBorder="1" applyAlignment="1">
      <alignment horizontal="center" vertical="center"/>
    </xf>
    <xf numFmtId="0" fontId="0" fillId="4" borderId="33" xfId="0" applyFill="1" applyBorder="1"/>
    <xf numFmtId="0" fontId="2" fillId="4" borderId="33" xfId="0" applyFont="1" applyFill="1" applyBorder="1" applyAlignment="1">
      <alignment horizontal="right" vertical="center"/>
    </xf>
    <xf numFmtId="0" fontId="2" fillId="4" borderId="26" xfId="0" applyFont="1" applyFill="1" applyBorder="1" applyAlignment="1">
      <alignment vertical="center"/>
    </xf>
    <xf numFmtId="0" fontId="2" fillId="4" borderId="33" xfId="0" applyFont="1" applyFill="1" applyBorder="1" applyAlignment="1">
      <alignment vertical="center"/>
    </xf>
    <xf numFmtId="0" fontId="2" fillId="5" borderId="33" xfId="0" applyFont="1" applyFill="1" applyBorder="1" applyAlignment="1">
      <alignment vertical="center"/>
    </xf>
    <xf numFmtId="0" fontId="0" fillId="0" borderId="3" xfId="0" applyFill="1" applyBorder="1"/>
    <xf numFmtId="0" fontId="0" fillId="4" borderId="51" xfId="0" applyFill="1" applyBorder="1" applyAlignment="1">
      <alignment vertical="center"/>
    </xf>
    <xf numFmtId="47" fontId="0" fillId="4" borderId="48" xfId="0" applyNumberFormat="1" applyFill="1" applyBorder="1" applyAlignment="1">
      <alignment vertical="center"/>
    </xf>
    <xf numFmtId="0" fontId="0" fillId="4" borderId="48" xfId="0" applyFill="1" applyBorder="1" applyAlignment="1">
      <alignment vertical="center"/>
    </xf>
    <xf numFmtId="0" fontId="2" fillId="4" borderId="48" xfId="0" applyFont="1" applyFill="1" applyBorder="1" applyAlignment="1">
      <alignment vertical="center"/>
    </xf>
    <xf numFmtId="0" fontId="0" fillId="4" borderId="52" xfId="0" applyFill="1" applyBorder="1" applyAlignment="1">
      <alignment vertical="center"/>
    </xf>
    <xf numFmtId="0" fontId="0" fillId="4" borderId="53" xfId="0" applyFill="1" applyBorder="1" applyAlignment="1">
      <alignment vertical="center"/>
    </xf>
    <xf numFmtId="0" fontId="0" fillId="4" borderId="54" xfId="0" applyFill="1" applyBorder="1" applyAlignment="1">
      <alignment vertical="center"/>
    </xf>
    <xf numFmtId="0" fontId="2" fillId="4" borderId="54" xfId="0" applyFont="1" applyFill="1" applyBorder="1" applyAlignment="1">
      <alignment vertical="center"/>
    </xf>
    <xf numFmtId="0" fontId="0" fillId="4" borderId="55" xfId="0" applyFill="1" applyBorder="1" applyAlignment="1">
      <alignment vertical="center"/>
    </xf>
    <xf numFmtId="0" fontId="2" fillId="4" borderId="39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7" fillId="4" borderId="0" xfId="0" applyFont="1" applyFill="1"/>
    <xf numFmtId="0" fontId="2" fillId="4" borderId="0" xfId="0" applyFont="1" applyFill="1" applyBorder="1" applyAlignment="1">
      <alignment vertical="center"/>
    </xf>
    <xf numFmtId="0" fontId="2" fillId="4" borderId="4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" fillId="5" borderId="38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/>
    </xf>
    <xf numFmtId="0" fontId="7" fillId="0" borderId="74" xfId="0" applyFont="1" applyBorder="1"/>
    <xf numFmtId="0" fontId="2" fillId="0" borderId="74" xfId="0" applyFont="1" applyBorder="1" applyAlignment="1">
      <alignment horizontal="right" vertical="center"/>
    </xf>
    <xf numFmtId="0" fontId="2" fillId="0" borderId="74" xfId="0" applyFont="1" applyBorder="1" applyAlignment="1">
      <alignment vertical="center"/>
    </xf>
    <xf numFmtId="0" fontId="2" fillId="0" borderId="74" xfId="0" applyFont="1" applyFill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2" fillId="0" borderId="74" xfId="0" applyFont="1" applyFill="1" applyBorder="1" applyAlignment="1">
      <alignment horizontal="right" vertical="center"/>
    </xf>
    <xf numFmtId="0" fontId="2" fillId="0" borderId="75" xfId="0" applyFont="1" applyBorder="1" applyAlignment="1">
      <alignment horizontal="center" vertical="center"/>
    </xf>
    <xf numFmtId="0" fontId="7" fillId="0" borderId="76" xfId="0" applyFont="1" applyBorder="1"/>
    <xf numFmtId="0" fontId="2" fillId="0" borderId="76" xfId="0" applyFont="1" applyBorder="1" applyAlignment="1">
      <alignment vertical="center"/>
    </xf>
    <xf numFmtId="0" fontId="2" fillId="0" borderId="76" xfId="0" applyFont="1" applyFill="1" applyBorder="1" applyAlignment="1">
      <alignment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5" borderId="76" xfId="0" applyFont="1" applyFill="1" applyBorder="1" applyAlignment="1">
      <alignment horizontal="right" vertical="center"/>
    </xf>
    <xf numFmtId="0" fontId="2" fillId="5" borderId="74" xfId="0" applyFont="1" applyFill="1" applyBorder="1" applyAlignment="1">
      <alignment horizontal="right" vertical="center"/>
    </xf>
    <xf numFmtId="0" fontId="2" fillId="5" borderId="74" xfId="0" applyFont="1" applyFill="1" applyBorder="1" applyAlignment="1">
      <alignment vertical="center"/>
    </xf>
    <xf numFmtId="0" fontId="2" fillId="4" borderId="78" xfId="0" applyFont="1" applyFill="1" applyBorder="1" applyAlignment="1">
      <alignment horizontal="center" vertical="center"/>
    </xf>
    <xf numFmtId="0" fontId="7" fillId="4" borderId="74" xfId="0" applyFont="1" applyFill="1" applyBorder="1"/>
    <xf numFmtId="0" fontId="2" fillId="4" borderId="74" xfId="0" applyFont="1" applyFill="1" applyBorder="1" applyAlignment="1">
      <alignment horizontal="right" vertical="center"/>
    </xf>
    <xf numFmtId="0" fontId="2" fillId="4" borderId="74" xfId="0" applyFont="1" applyFill="1" applyBorder="1" applyAlignment="1">
      <alignment vertical="center"/>
    </xf>
    <xf numFmtId="0" fontId="2" fillId="4" borderId="79" xfId="0" applyFont="1" applyFill="1" applyBorder="1" applyAlignment="1">
      <alignment horizontal="center" vertical="center"/>
    </xf>
    <xf numFmtId="0" fontId="2" fillId="4" borderId="80" xfId="0" applyFont="1" applyFill="1" applyBorder="1" applyAlignment="1">
      <alignment horizontal="center" vertical="center"/>
    </xf>
    <xf numFmtId="0" fontId="7" fillId="4" borderId="81" xfId="0" applyFont="1" applyFill="1" applyBorder="1"/>
    <xf numFmtId="0" fontId="2" fillId="4" borderId="81" xfId="0" applyFont="1" applyFill="1" applyBorder="1" applyAlignment="1">
      <alignment vertical="center"/>
    </xf>
    <xf numFmtId="0" fontId="2" fillId="4" borderId="82" xfId="0" applyFont="1" applyFill="1" applyBorder="1" applyAlignment="1">
      <alignment horizontal="center" vertical="center"/>
    </xf>
    <xf numFmtId="0" fontId="2" fillId="5" borderId="81" xfId="0" applyFont="1" applyFill="1" applyBorder="1" applyAlignment="1">
      <alignment vertical="center"/>
    </xf>
    <xf numFmtId="0" fontId="2" fillId="0" borderId="77" xfId="0" applyFont="1" applyBorder="1" applyAlignment="1">
      <alignment horizontal="center" vertical="center"/>
    </xf>
    <xf numFmtId="0" fontId="8" fillId="4" borderId="74" xfId="0" applyFont="1" applyFill="1" applyBorder="1" applyAlignment="1">
      <alignment vertical="center"/>
    </xf>
    <xf numFmtId="0" fontId="2" fillId="5" borderId="76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83" xfId="0" applyFont="1" applyBorder="1" applyAlignment="1">
      <alignment horizontal="center" vertical="center"/>
    </xf>
    <xf numFmtId="0" fontId="8" fillId="0" borderId="64" xfId="0" applyFont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2" fillId="2" borderId="68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vertical="center"/>
    </xf>
    <xf numFmtId="0" fontId="3" fillId="2" borderId="45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36" xfId="0" applyFont="1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2" borderId="35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4" borderId="70" xfId="0" applyFont="1" applyFill="1" applyBorder="1" applyAlignment="1">
      <alignment horizontal="center" vertical="center"/>
    </xf>
    <xf numFmtId="0" fontId="0" fillId="4" borderId="71" xfId="0" applyFill="1" applyBorder="1"/>
    <xf numFmtId="0" fontId="2" fillId="4" borderId="46" xfId="0" applyFont="1" applyFill="1" applyBorder="1" applyAlignment="1">
      <alignment vertical="center"/>
    </xf>
    <xf numFmtId="0" fontId="3" fillId="4" borderId="73" xfId="0" applyFont="1" applyFill="1" applyBorder="1" applyAlignment="1">
      <alignment vertical="center"/>
    </xf>
    <xf numFmtId="0" fontId="2" fillId="4" borderId="69" xfId="0" applyFont="1" applyFill="1" applyBorder="1" applyAlignment="1">
      <alignment vertical="center"/>
    </xf>
    <xf numFmtId="0" fontId="2" fillId="4" borderId="72" xfId="0" applyFont="1" applyFill="1" applyBorder="1" applyAlignment="1">
      <alignment vertical="center"/>
    </xf>
  </cellXfs>
  <cellStyles count="2">
    <cellStyle name="Normal" xfId="0" builtinId="0"/>
    <cellStyle name="Normal 2" xfId="1" xr:uid="{8DD6CE9E-99A6-4EC7-B91F-5D81AE4103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95250</xdr:rowOff>
    </xdr:from>
    <xdr:to>
      <xdr:col>2</xdr:col>
      <xdr:colOff>561975</xdr:colOff>
      <xdr:row>0</xdr:row>
      <xdr:rowOff>553811</xdr:rowOff>
    </xdr:to>
    <xdr:pic>
      <xdr:nvPicPr>
        <xdr:cNvPr id="6" name="Picture 5" descr="Description: LASF_logotipas_RGB_png">
          <a:extLst>
            <a:ext uri="{FF2B5EF4-FFF2-40B4-BE49-F238E27FC236}">
              <a16:creationId xmlns:a16="http://schemas.microsoft.com/office/drawing/2014/main" id="{7DE908AE-3945-4237-8ADD-3592DDA59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95250</xdr:rowOff>
    </xdr:from>
    <xdr:to>
      <xdr:col>2</xdr:col>
      <xdr:colOff>561975</xdr:colOff>
      <xdr:row>0</xdr:row>
      <xdr:rowOff>553811</xdr:rowOff>
    </xdr:to>
    <xdr:pic>
      <xdr:nvPicPr>
        <xdr:cNvPr id="2" name="Picture 1" descr="Description: LASF_logotipas_RGB_png">
          <a:extLst>
            <a:ext uri="{FF2B5EF4-FFF2-40B4-BE49-F238E27FC236}">
              <a16:creationId xmlns:a16="http://schemas.microsoft.com/office/drawing/2014/main" id="{C19F3D80-94EE-4ABC-9B2F-C44A7777E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95250"/>
          <a:ext cx="1038225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104775</xdr:rowOff>
    </xdr:from>
    <xdr:to>
      <xdr:col>2</xdr:col>
      <xdr:colOff>590550</xdr:colOff>
      <xdr:row>0</xdr:row>
      <xdr:rowOff>563336</xdr:rowOff>
    </xdr:to>
    <xdr:pic>
      <xdr:nvPicPr>
        <xdr:cNvPr id="4" name="Picture 1" descr="Description: LASF_logotipas_RGB_png">
          <a:extLst>
            <a:ext uri="{FF2B5EF4-FFF2-40B4-BE49-F238E27FC236}">
              <a16:creationId xmlns:a16="http://schemas.microsoft.com/office/drawing/2014/main" id="{907017FB-EA5F-4C94-BD5E-1A52D8D5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477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346075</xdr:colOff>
      <xdr:row>32</xdr:row>
      <xdr:rowOff>28575</xdr:rowOff>
    </xdr:from>
    <xdr:to>
      <xdr:col>2</xdr:col>
      <xdr:colOff>908050</xdr:colOff>
      <xdr:row>32</xdr:row>
      <xdr:rowOff>487136</xdr:rowOff>
    </xdr:to>
    <xdr:pic>
      <xdr:nvPicPr>
        <xdr:cNvPr id="5" name="Picture 1" descr="Description: LASF_logotipas_RGB_png">
          <a:extLst>
            <a:ext uri="{FF2B5EF4-FFF2-40B4-BE49-F238E27FC236}">
              <a16:creationId xmlns:a16="http://schemas.microsoft.com/office/drawing/2014/main" id="{5B9ECDFE-E4F9-4E46-BA5D-BB599A862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7575" y="28575"/>
          <a:ext cx="1031875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104775</xdr:rowOff>
    </xdr:from>
    <xdr:to>
      <xdr:col>2</xdr:col>
      <xdr:colOff>590550</xdr:colOff>
      <xdr:row>0</xdr:row>
      <xdr:rowOff>563336</xdr:rowOff>
    </xdr:to>
    <xdr:pic>
      <xdr:nvPicPr>
        <xdr:cNvPr id="2" name="Picture 1" descr="Description: LASF_logotipas_RGB_png">
          <a:extLst>
            <a:ext uri="{FF2B5EF4-FFF2-40B4-BE49-F238E27FC236}">
              <a16:creationId xmlns:a16="http://schemas.microsoft.com/office/drawing/2014/main" id="{00C7AEAB-3633-4620-A9C2-1F58CBCB4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477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32</xdr:row>
      <xdr:rowOff>104775</xdr:rowOff>
    </xdr:from>
    <xdr:to>
      <xdr:col>2</xdr:col>
      <xdr:colOff>590550</xdr:colOff>
      <xdr:row>32</xdr:row>
      <xdr:rowOff>563336</xdr:rowOff>
    </xdr:to>
    <xdr:pic>
      <xdr:nvPicPr>
        <xdr:cNvPr id="4" name="Picture 1" descr="Description: LASF_logotipas_RGB_png">
          <a:extLst>
            <a:ext uri="{FF2B5EF4-FFF2-40B4-BE49-F238E27FC236}">
              <a16:creationId xmlns:a16="http://schemas.microsoft.com/office/drawing/2014/main" id="{45D658CB-0C90-1E4C-A40A-E59F64DE6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0075" y="104775"/>
          <a:ext cx="1031875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104775</xdr:rowOff>
    </xdr:from>
    <xdr:to>
      <xdr:col>2</xdr:col>
      <xdr:colOff>590550</xdr:colOff>
      <xdr:row>0</xdr:row>
      <xdr:rowOff>563336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477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6"/>
  <sheetViews>
    <sheetView topLeftCell="A102" workbookViewId="0">
      <selection activeCell="L106" sqref="L106"/>
    </sheetView>
  </sheetViews>
  <sheetFormatPr baseColWidth="10" defaultColWidth="8.83203125" defaultRowHeight="15" customHeight="1" x14ac:dyDescent="0.2"/>
  <cols>
    <col min="1" max="1" width="5.6640625" style="4" customWidth="1"/>
    <col min="2" max="2" width="7.1640625" style="34" customWidth="1"/>
    <col min="3" max="3" width="38.5" style="5" customWidth="1"/>
    <col min="4" max="4" width="9.83203125" style="5" customWidth="1"/>
    <col min="5" max="5" width="11.33203125" style="5" customWidth="1"/>
    <col min="6" max="6" width="11.83203125" style="5" customWidth="1"/>
    <col min="7" max="7" width="12" style="5" customWidth="1"/>
    <col min="8" max="8" width="13.1640625" style="5" customWidth="1"/>
    <col min="9" max="9" width="10.5" style="5" bestFit="1" customWidth="1"/>
    <col min="10" max="10" width="7.33203125" style="5" customWidth="1"/>
    <col min="11" max="16384" width="8.83203125" style="5"/>
  </cols>
  <sheetData>
    <row r="1" spans="1:10" ht="50.25" customHeight="1" thickBot="1" x14ac:dyDescent="0.25">
      <c r="C1" s="174" t="s">
        <v>13</v>
      </c>
      <c r="D1" s="175"/>
      <c r="E1" s="175"/>
      <c r="F1" s="175"/>
      <c r="G1" s="175"/>
      <c r="H1" s="175"/>
      <c r="I1" s="175"/>
      <c r="J1" s="175"/>
    </row>
    <row r="2" spans="1:10" ht="15" customHeight="1" x14ac:dyDescent="0.2">
      <c r="B2" s="167" t="s">
        <v>3</v>
      </c>
      <c r="C2" s="169" t="s">
        <v>4</v>
      </c>
      <c r="D2" s="171" t="s">
        <v>1</v>
      </c>
      <c r="E2" s="172"/>
      <c r="F2" s="172"/>
      <c r="G2" s="172"/>
      <c r="H2" s="172"/>
      <c r="I2" s="172"/>
      <c r="J2" s="173"/>
    </row>
    <row r="3" spans="1:10" s="7" customFormat="1" ht="44" customHeight="1" thickBot="1" x14ac:dyDescent="0.25">
      <c r="A3" s="6"/>
      <c r="B3" s="168"/>
      <c r="C3" s="170"/>
      <c r="D3" s="10" t="s">
        <v>6</v>
      </c>
      <c r="E3" s="10" t="s">
        <v>7</v>
      </c>
      <c r="F3" s="10" t="s">
        <v>124</v>
      </c>
      <c r="G3" s="10" t="s">
        <v>143</v>
      </c>
      <c r="H3" s="10"/>
      <c r="I3" s="10"/>
      <c r="J3" s="19" t="s">
        <v>0</v>
      </c>
    </row>
    <row r="4" spans="1:10" s="7" customFormat="1" ht="15" customHeight="1" x14ac:dyDescent="0.2">
      <c r="A4" s="6"/>
      <c r="B4" s="30" t="s">
        <v>45</v>
      </c>
      <c r="C4" s="48" t="s">
        <v>8</v>
      </c>
      <c r="D4" s="8"/>
      <c r="E4" s="8"/>
      <c r="F4" s="8"/>
      <c r="G4" s="8"/>
      <c r="H4" s="8"/>
      <c r="I4" s="8"/>
      <c r="J4" s="20"/>
    </row>
    <row r="5" spans="1:10" s="7" customFormat="1" ht="15" customHeight="1" x14ac:dyDescent="0.2">
      <c r="A5" s="6"/>
      <c r="B5" s="35">
        <v>1</v>
      </c>
      <c r="C5" s="33" t="s">
        <v>14</v>
      </c>
      <c r="D5" s="64">
        <v>35</v>
      </c>
      <c r="E5" s="3">
        <v>35</v>
      </c>
      <c r="F5" s="12">
        <v>35</v>
      </c>
      <c r="G5" s="15">
        <v>52.5</v>
      </c>
      <c r="H5" s="15"/>
      <c r="I5" s="15"/>
      <c r="J5" s="22">
        <f>SUM(D5:I5)-D5</f>
        <v>122.5</v>
      </c>
    </row>
    <row r="6" spans="1:10" s="7" customFormat="1" ht="15" customHeight="1" x14ac:dyDescent="0.2">
      <c r="A6" s="6"/>
      <c r="B6" s="35">
        <v>2</v>
      </c>
      <c r="C6" s="33" t="s">
        <v>15</v>
      </c>
      <c r="D6" s="64">
        <v>4</v>
      </c>
      <c r="E6" s="3">
        <v>28</v>
      </c>
      <c r="F6" s="15">
        <v>28</v>
      </c>
      <c r="G6" s="15">
        <v>42</v>
      </c>
      <c r="H6" s="15"/>
      <c r="I6" s="15"/>
      <c r="J6" s="22">
        <f>SUM(D6:I6)-D6</f>
        <v>98</v>
      </c>
    </row>
    <row r="7" spans="1:10" s="7" customFormat="1" ht="15" customHeight="1" x14ac:dyDescent="0.2">
      <c r="A7" s="6"/>
      <c r="B7" s="35">
        <v>3</v>
      </c>
      <c r="C7" s="33" t="s">
        <v>17</v>
      </c>
      <c r="D7" s="3">
        <v>27</v>
      </c>
      <c r="E7" s="64">
        <v>0</v>
      </c>
      <c r="F7" s="15">
        <v>24</v>
      </c>
      <c r="G7" s="15">
        <v>31.5</v>
      </c>
      <c r="H7" s="15"/>
      <c r="I7" s="15"/>
      <c r="J7" s="22">
        <f>SUM(D7:I7)-E7</f>
        <v>82.5</v>
      </c>
    </row>
    <row r="8" spans="1:10" s="7" customFormat="1" ht="15" customHeight="1" x14ac:dyDescent="0.2">
      <c r="A8" s="6"/>
      <c r="B8" s="69">
        <v>4</v>
      </c>
      <c r="C8" s="70" t="s">
        <v>16</v>
      </c>
      <c r="D8" s="63">
        <v>23</v>
      </c>
      <c r="E8" s="64">
        <v>0</v>
      </c>
      <c r="F8" s="71"/>
      <c r="G8" s="71"/>
      <c r="H8" s="71"/>
      <c r="I8" s="71"/>
      <c r="J8" s="72">
        <f>SUM(D8:I8)</f>
        <v>23</v>
      </c>
    </row>
    <row r="9" spans="1:10" s="7" customFormat="1" ht="15" customHeight="1" x14ac:dyDescent="0.2">
      <c r="A9" s="6"/>
      <c r="B9" s="69">
        <v>5</v>
      </c>
      <c r="C9" s="70" t="s">
        <v>33</v>
      </c>
      <c r="D9" s="63"/>
      <c r="E9" s="63"/>
      <c r="F9" s="71"/>
      <c r="G9" s="65">
        <v>36</v>
      </c>
      <c r="H9" s="71"/>
      <c r="I9" s="71"/>
      <c r="J9" s="72">
        <f>SUM(D9:I9)-G9</f>
        <v>0</v>
      </c>
    </row>
    <row r="10" spans="1:10" s="7" customFormat="1" ht="15" customHeight="1" thickBot="1" x14ac:dyDescent="0.25">
      <c r="A10" s="6"/>
      <c r="B10" s="37"/>
      <c r="C10" s="38"/>
      <c r="D10" s="23"/>
      <c r="E10" s="23"/>
      <c r="F10" s="39"/>
      <c r="G10" s="23"/>
      <c r="H10" s="23"/>
      <c r="I10" s="23"/>
      <c r="J10" s="21"/>
    </row>
    <row r="11" spans="1:10" ht="15" customHeight="1" thickBot="1" x14ac:dyDescent="0.25"/>
    <row r="12" spans="1:10" ht="15" customHeight="1" x14ac:dyDescent="0.2">
      <c r="B12" s="167" t="s">
        <v>3</v>
      </c>
      <c r="C12" s="169" t="s">
        <v>4</v>
      </c>
      <c r="D12" s="171" t="s">
        <v>1</v>
      </c>
      <c r="E12" s="172"/>
      <c r="F12" s="172"/>
      <c r="G12" s="172"/>
      <c r="H12" s="172"/>
      <c r="I12" s="172"/>
      <c r="J12" s="173"/>
    </row>
    <row r="13" spans="1:10" s="7" customFormat="1" ht="44" customHeight="1" thickBot="1" x14ac:dyDescent="0.25">
      <c r="A13" s="6"/>
      <c r="B13" s="168"/>
      <c r="C13" s="170"/>
      <c r="D13" s="10" t="s">
        <v>6</v>
      </c>
      <c r="E13" s="10" t="s">
        <v>7</v>
      </c>
      <c r="F13" s="10" t="s">
        <v>124</v>
      </c>
      <c r="G13" s="10" t="s">
        <v>143</v>
      </c>
      <c r="H13" s="10"/>
      <c r="I13" s="10"/>
      <c r="J13" s="19" t="s">
        <v>0</v>
      </c>
    </row>
    <row r="14" spans="1:10" s="7" customFormat="1" ht="15" customHeight="1" x14ac:dyDescent="0.2">
      <c r="A14" s="6"/>
      <c r="B14" s="30" t="s">
        <v>45</v>
      </c>
      <c r="C14" s="48" t="s">
        <v>9</v>
      </c>
      <c r="D14" s="8"/>
      <c r="E14" s="8"/>
      <c r="F14" s="8"/>
      <c r="G14" s="8"/>
      <c r="H14" s="8"/>
      <c r="I14" s="8"/>
      <c r="J14" s="20"/>
    </row>
    <row r="15" spans="1:10" s="7" customFormat="1" ht="15" customHeight="1" x14ac:dyDescent="0.2">
      <c r="A15" s="6"/>
      <c r="B15" s="35">
        <v>1</v>
      </c>
      <c r="C15" s="33" t="s">
        <v>18</v>
      </c>
      <c r="D15" s="65">
        <v>35</v>
      </c>
      <c r="E15" s="3">
        <v>35</v>
      </c>
      <c r="F15" s="12">
        <v>35</v>
      </c>
      <c r="G15" s="15">
        <v>52.5</v>
      </c>
      <c r="H15" s="15"/>
      <c r="I15" s="15"/>
      <c r="J15" s="22">
        <f>SUM(D15:I15)-D15</f>
        <v>122.5</v>
      </c>
    </row>
    <row r="16" spans="1:10" s="7" customFormat="1" ht="15" customHeight="1" x14ac:dyDescent="0.2">
      <c r="A16" s="6"/>
      <c r="B16" s="35">
        <v>2</v>
      </c>
      <c r="C16" s="33" t="s">
        <v>22</v>
      </c>
      <c r="D16" s="15">
        <v>28</v>
      </c>
      <c r="E16" s="64">
        <v>27</v>
      </c>
      <c r="F16" s="15">
        <v>28</v>
      </c>
      <c r="G16" s="15">
        <v>40.5</v>
      </c>
      <c r="H16" s="15"/>
      <c r="I16" s="15"/>
      <c r="J16" s="22">
        <f>SUM(D16:I16)-E16</f>
        <v>96.5</v>
      </c>
    </row>
    <row r="17" spans="1:10" s="7" customFormat="1" ht="15" customHeight="1" x14ac:dyDescent="0.2">
      <c r="A17" s="6"/>
      <c r="B17" s="35">
        <v>3</v>
      </c>
      <c r="C17" s="33" t="s">
        <v>21</v>
      </c>
      <c r="D17" s="15">
        <v>21</v>
      </c>
      <c r="E17" s="64">
        <v>0</v>
      </c>
      <c r="F17" s="15">
        <v>20</v>
      </c>
      <c r="G17" s="15">
        <v>37.5</v>
      </c>
      <c r="H17" s="15"/>
      <c r="I17" s="15"/>
      <c r="J17" s="22">
        <f>SUM(D17:I17)-E17</f>
        <v>78.5</v>
      </c>
    </row>
    <row r="18" spans="1:10" s="7" customFormat="1" ht="15" customHeight="1" x14ac:dyDescent="0.2">
      <c r="A18" s="6"/>
      <c r="B18" s="69">
        <v>4</v>
      </c>
      <c r="C18" s="70" t="s">
        <v>24</v>
      </c>
      <c r="D18" s="73">
        <v>0</v>
      </c>
      <c r="E18" s="63">
        <v>18</v>
      </c>
      <c r="F18" s="71">
        <v>20</v>
      </c>
      <c r="G18" s="71">
        <v>31.5</v>
      </c>
      <c r="H18" s="71"/>
      <c r="I18" s="71"/>
      <c r="J18" s="72">
        <f>SUM(D18:I18)-D18</f>
        <v>69.5</v>
      </c>
    </row>
    <row r="19" spans="1:10" s="7" customFormat="1" ht="15" customHeight="1" x14ac:dyDescent="0.2">
      <c r="A19" s="6"/>
      <c r="B19" s="69">
        <v>5</v>
      </c>
      <c r="C19" s="70" t="s">
        <v>23</v>
      </c>
      <c r="D19" s="71">
        <v>18</v>
      </c>
      <c r="E19" s="63">
        <v>21</v>
      </c>
      <c r="F19" s="73">
        <v>0</v>
      </c>
      <c r="G19" s="71">
        <v>27</v>
      </c>
      <c r="H19" s="71"/>
      <c r="I19" s="71"/>
      <c r="J19" s="72">
        <f>SUM(D19:I19)-F19</f>
        <v>66</v>
      </c>
    </row>
    <row r="20" spans="1:10" s="7" customFormat="1" ht="15" customHeight="1" x14ac:dyDescent="0.2">
      <c r="A20" s="6"/>
      <c r="B20" s="69">
        <v>6</v>
      </c>
      <c r="C20" s="70" t="s">
        <v>20</v>
      </c>
      <c r="D20" s="73">
        <v>0</v>
      </c>
      <c r="E20" s="63">
        <v>25</v>
      </c>
      <c r="F20" s="71">
        <v>23</v>
      </c>
      <c r="G20" s="71">
        <v>0</v>
      </c>
      <c r="H20" s="71"/>
      <c r="I20" s="71"/>
      <c r="J20" s="72">
        <f>SUM(D20:I20)-D20</f>
        <v>48</v>
      </c>
    </row>
    <row r="21" spans="1:10" s="7" customFormat="1" ht="15" customHeight="1" x14ac:dyDescent="0.2">
      <c r="A21" s="6"/>
      <c r="B21" s="69">
        <v>7</v>
      </c>
      <c r="C21" s="70" t="s">
        <v>19</v>
      </c>
      <c r="D21" s="71">
        <v>24</v>
      </c>
      <c r="E21" s="74">
        <v>0</v>
      </c>
      <c r="F21" s="71">
        <v>0</v>
      </c>
      <c r="G21" s="71"/>
      <c r="H21" s="71"/>
      <c r="I21" s="71"/>
      <c r="J21" s="72">
        <f>SUM(D21:I21)-E21</f>
        <v>24</v>
      </c>
    </row>
    <row r="22" spans="1:10" s="7" customFormat="1" ht="15" customHeight="1" thickBot="1" x14ac:dyDescent="0.25">
      <c r="A22" s="6"/>
      <c r="B22" s="37"/>
      <c r="C22" s="38"/>
      <c r="D22" s="23"/>
      <c r="E22" s="23"/>
      <c r="F22" s="39"/>
      <c r="G22" s="23"/>
      <c r="H22" s="23"/>
      <c r="I22" s="23"/>
      <c r="J22" s="21"/>
    </row>
    <row r="23" spans="1:10" ht="15" customHeight="1" thickBot="1" x14ac:dyDescent="0.25"/>
    <row r="24" spans="1:10" ht="15" customHeight="1" x14ac:dyDescent="0.2">
      <c r="B24" s="167" t="s">
        <v>3</v>
      </c>
      <c r="C24" s="169" t="s">
        <v>4</v>
      </c>
      <c r="D24" s="171" t="s">
        <v>1</v>
      </c>
      <c r="E24" s="172"/>
      <c r="F24" s="172"/>
      <c r="G24" s="172"/>
      <c r="H24" s="172"/>
      <c r="I24" s="172"/>
      <c r="J24" s="173"/>
    </row>
    <row r="25" spans="1:10" s="7" customFormat="1" ht="44" customHeight="1" thickBot="1" x14ac:dyDescent="0.25">
      <c r="A25" s="6"/>
      <c r="B25" s="168"/>
      <c r="C25" s="170"/>
      <c r="D25" s="10" t="s">
        <v>6</v>
      </c>
      <c r="E25" s="10" t="s">
        <v>7</v>
      </c>
      <c r="F25" s="10" t="s">
        <v>124</v>
      </c>
      <c r="G25" s="10" t="s">
        <v>143</v>
      </c>
      <c r="H25" s="10"/>
      <c r="I25" s="10"/>
      <c r="J25" s="19" t="s">
        <v>0</v>
      </c>
    </row>
    <row r="26" spans="1:10" s="7" customFormat="1" ht="15" customHeight="1" x14ac:dyDescent="0.2">
      <c r="A26" s="6"/>
      <c r="B26" s="30" t="s">
        <v>45</v>
      </c>
      <c r="C26" s="48" t="s">
        <v>10</v>
      </c>
      <c r="D26" s="8"/>
      <c r="E26" s="8"/>
      <c r="F26" s="8"/>
      <c r="G26" s="8"/>
      <c r="H26" s="8"/>
      <c r="I26" s="8"/>
      <c r="J26" s="20"/>
    </row>
    <row r="27" spans="1:10" s="7" customFormat="1" ht="15" customHeight="1" x14ac:dyDescent="0.2">
      <c r="A27" s="6"/>
      <c r="B27" s="35">
        <v>1</v>
      </c>
      <c r="C27" s="33" t="s">
        <v>26</v>
      </c>
      <c r="D27" s="3">
        <f>30+4</f>
        <v>34</v>
      </c>
      <c r="E27" s="64">
        <v>0</v>
      </c>
      <c r="F27" s="15">
        <v>35</v>
      </c>
      <c r="G27" s="15">
        <v>52.5</v>
      </c>
      <c r="H27" s="15"/>
      <c r="I27" s="15"/>
      <c r="J27" s="22">
        <f>SUM(D27:I27)-E27</f>
        <v>121.5</v>
      </c>
    </row>
    <row r="28" spans="1:10" s="7" customFormat="1" ht="15" customHeight="1" x14ac:dyDescent="0.2">
      <c r="A28" s="6"/>
      <c r="B28" s="35">
        <v>2</v>
      </c>
      <c r="C28" s="33" t="s">
        <v>27</v>
      </c>
      <c r="D28" s="64">
        <v>0</v>
      </c>
      <c r="E28" s="3">
        <v>26</v>
      </c>
      <c r="F28" s="15">
        <v>26</v>
      </c>
      <c r="G28" s="15">
        <v>42</v>
      </c>
      <c r="H28" s="15"/>
      <c r="I28" s="15"/>
      <c r="J28" s="22">
        <f>SUM(D28:I28)-D28</f>
        <v>94</v>
      </c>
    </row>
    <row r="29" spans="1:10" s="7" customFormat="1" ht="15" customHeight="1" x14ac:dyDescent="0.2">
      <c r="A29" s="6"/>
      <c r="B29" s="35">
        <v>3</v>
      </c>
      <c r="C29" s="33" t="s">
        <v>28</v>
      </c>
      <c r="D29" s="64">
        <f>19+2</f>
        <v>21</v>
      </c>
      <c r="E29" s="3">
        <v>27</v>
      </c>
      <c r="F29" s="15">
        <v>24</v>
      </c>
      <c r="G29" s="15">
        <v>33</v>
      </c>
      <c r="H29" s="15"/>
      <c r="I29" s="15"/>
      <c r="J29" s="22">
        <f>SUM(D29:I29)-D29</f>
        <v>84</v>
      </c>
    </row>
    <row r="30" spans="1:10" s="7" customFormat="1" ht="15" customHeight="1" x14ac:dyDescent="0.2">
      <c r="A30" s="6"/>
      <c r="B30" s="69">
        <v>4</v>
      </c>
      <c r="C30" s="70" t="s">
        <v>29</v>
      </c>
      <c r="D30" s="63">
        <f>21+3</f>
        <v>24</v>
      </c>
      <c r="E30" s="64">
        <v>0</v>
      </c>
      <c r="F30" s="71">
        <v>0</v>
      </c>
      <c r="G30" s="71">
        <v>34.5</v>
      </c>
      <c r="H30" s="71"/>
      <c r="I30" s="71"/>
      <c r="J30" s="72">
        <f>SUM(D30:I30)-E30</f>
        <v>58.5</v>
      </c>
    </row>
    <row r="31" spans="1:10" s="7" customFormat="1" ht="15" customHeight="1" x14ac:dyDescent="0.2">
      <c r="A31" s="6"/>
      <c r="B31" s="69">
        <v>5</v>
      </c>
      <c r="C31" s="70" t="s">
        <v>25</v>
      </c>
      <c r="D31" s="63">
        <f>24+5</f>
        <v>29</v>
      </c>
      <c r="E31" s="64">
        <v>0</v>
      </c>
      <c r="F31" s="63">
        <v>23</v>
      </c>
      <c r="G31" s="71">
        <v>0</v>
      </c>
      <c r="H31" s="71"/>
      <c r="I31" s="71"/>
      <c r="J31" s="72">
        <f>SUM(D31:I31)-E31</f>
        <v>52</v>
      </c>
    </row>
    <row r="32" spans="1:10" s="7" customFormat="1" ht="15" customHeight="1" x14ac:dyDescent="0.2">
      <c r="A32" s="6"/>
      <c r="B32" s="69">
        <v>6</v>
      </c>
      <c r="C32" s="70" t="s">
        <v>31</v>
      </c>
      <c r="D32" s="64">
        <v>15</v>
      </c>
      <c r="E32" s="63">
        <v>21</v>
      </c>
      <c r="F32" s="71">
        <v>15</v>
      </c>
      <c r="G32" s="71"/>
      <c r="H32" s="71"/>
      <c r="I32" s="71"/>
      <c r="J32" s="72">
        <f>SUM(D32:I32)-D32</f>
        <v>36</v>
      </c>
    </row>
    <row r="33" spans="1:10" s="7" customFormat="1" ht="15" customHeight="1" x14ac:dyDescent="0.2">
      <c r="A33" s="6"/>
      <c r="B33" s="69">
        <v>7</v>
      </c>
      <c r="C33" s="70" t="s">
        <v>32</v>
      </c>
      <c r="D33" s="63">
        <f>17+1</f>
        <v>18</v>
      </c>
      <c r="E33" s="64">
        <v>0</v>
      </c>
      <c r="F33" s="71">
        <v>18</v>
      </c>
      <c r="G33" s="71">
        <v>0</v>
      </c>
      <c r="H33" s="71"/>
      <c r="I33" s="71"/>
      <c r="J33" s="72">
        <f>SUM(D33:I33)-E33</f>
        <v>36</v>
      </c>
    </row>
    <row r="34" spans="1:10" s="7" customFormat="1" ht="15" customHeight="1" x14ac:dyDescent="0.2">
      <c r="A34" s="6"/>
      <c r="B34" s="69">
        <v>8</v>
      </c>
      <c r="C34" s="70" t="s">
        <v>30</v>
      </c>
      <c r="D34" s="64">
        <v>0</v>
      </c>
      <c r="E34" s="63">
        <v>0</v>
      </c>
      <c r="F34" s="71"/>
      <c r="G34" s="71">
        <v>0</v>
      </c>
      <c r="H34" s="71"/>
      <c r="I34" s="71"/>
      <c r="J34" s="72">
        <f>SUM(D34:I34)-D34</f>
        <v>0</v>
      </c>
    </row>
    <row r="35" spans="1:10" s="7" customFormat="1" ht="15" customHeight="1" x14ac:dyDescent="0.2">
      <c r="A35" s="6"/>
      <c r="B35" s="69">
        <v>9</v>
      </c>
      <c r="C35" s="70" t="s">
        <v>123</v>
      </c>
      <c r="D35" s="63"/>
      <c r="E35" s="64">
        <v>34</v>
      </c>
      <c r="F35" s="71"/>
      <c r="G35" s="71"/>
      <c r="H35" s="71"/>
      <c r="I35" s="71"/>
      <c r="J35" s="72">
        <f>SUM(D35:I35)-E35</f>
        <v>0</v>
      </c>
    </row>
    <row r="36" spans="1:10" s="7" customFormat="1" ht="15" customHeight="1" thickBot="1" x14ac:dyDescent="0.25">
      <c r="A36" s="6"/>
      <c r="B36" s="37"/>
      <c r="C36" s="38"/>
      <c r="D36" s="23"/>
      <c r="E36" s="23"/>
      <c r="F36" s="39"/>
      <c r="G36" s="23"/>
      <c r="H36" s="23"/>
      <c r="I36" s="23"/>
      <c r="J36" s="21"/>
    </row>
    <row r="37" spans="1:10" ht="15" customHeight="1" thickBot="1" x14ac:dyDescent="0.25"/>
    <row r="38" spans="1:10" ht="15" customHeight="1" x14ac:dyDescent="0.2">
      <c r="B38" s="167" t="s">
        <v>3</v>
      </c>
      <c r="C38" s="169" t="s">
        <v>4</v>
      </c>
      <c r="D38" s="171" t="s">
        <v>1</v>
      </c>
      <c r="E38" s="172"/>
      <c r="F38" s="172"/>
      <c r="G38" s="172"/>
      <c r="H38" s="172"/>
      <c r="I38" s="172"/>
      <c r="J38" s="173"/>
    </row>
    <row r="39" spans="1:10" s="7" customFormat="1" ht="44" customHeight="1" thickBot="1" x14ac:dyDescent="0.25">
      <c r="A39" s="6"/>
      <c r="B39" s="168"/>
      <c r="C39" s="170"/>
      <c r="D39" s="10" t="s">
        <v>6</v>
      </c>
      <c r="E39" s="10" t="s">
        <v>7</v>
      </c>
      <c r="F39" s="10" t="s">
        <v>124</v>
      </c>
      <c r="G39" s="10" t="s">
        <v>143</v>
      </c>
      <c r="H39" s="10"/>
      <c r="I39" s="10"/>
      <c r="J39" s="19" t="s">
        <v>0</v>
      </c>
    </row>
    <row r="40" spans="1:10" s="7" customFormat="1" ht="15" customHeight="1" x14ac:dyDescent="0.2">
      <c r="A40" s="6"/>
      <c r="B40" s="30" t="s">
        <v>45</v>
      </c>
      <c r="C40" s="48" t="s">
        <v>11</v>
      </c>
      <c r="D40" s="8"/>
      <c r="E40" s="8"/>
      <c r="F40" s="8"/>
      <c r="G40" s="8"/>
      <c r="H40" s="8"/>
      <c r="I40" s="8"/>
      <c r="J40" s="20"/>
    </row>
    <row r="41" spans="1:10" s="7" customFormat="1" ht="15" customHeight="1" x14ac:dyDescent="0.2">
      <c r="A41" s="6"/>
      <c r="B41" s="35">
        <v>1</v>
      </c>
      <c r="C41" s="33" t="s">
        <v>34</v>
      </c>
      <c r="D41" s="64">
        <v>0</v>
      </c>
      <c r="E41" s="3">
        <v>35</v>
      </c>
      <c r="F41" s="15">
        <v>28</v>
      </c>
      <c r="G41" s="15">
        <v>52.5</v>
      </c>
      <c r="H41" s="15"/>
      <c r="I41" s="15"/>
      <c r="J41" s="22">
        <f>SUM(D41:I41)-D41</f>
        <v>115.5</v>
      </c>
    </row>
    <row r="42" spans="1:10" s="7" customFormat="1" ht="15" customHeight="1" x14ac:dyDescent="0.2">
      <c r="A42" s="6"/>
      <c r="B42" s="35">
        <v>2</v>
      </c>
      <c r="C42" s="33" t="s">
        <v>33</v>
      </c>
      <c r="D42" s="3">
        <v>28</v>
      </c>
      <c r="E42" s="64">
        <v>0</v>
      </c>
      <c r="F42" s="12">
        <v>35</v>
      </c>
      <c r="G42" s="15"/>
      <c r="H42" s="15"/>
      <c r="I42" s="15"/>
      <c r="J42" s="22">
        <f>SUM(D42:I42)-E42</f>
        <v>63</v>
      </c>
    </row>
    <row r="43" spans="1:10" s="7" customFormat="1" ht="15" customHeight="1" x14ac:dyDescent="0.2">
      <c r="A43" s="6"/>
      <c r="B43" s="35">
        <v>3</v>
      </c>
      <c r="C43" s="33" t="s">
        <v>36</v>
      </c>
      <c r="D43" s="3">
        <v>21</v>
      </c>
      <c r="E43" s="64">
        <v>0</v>
      </c>
      <c r="F43" s="15">
        <v>0</v>
      </c>
      <c r="G43" s="15">
        <v>42</v>
      </c>
      <c r="H43" s="15"/>
      <c r="I43" s="15"/>
      <c r="J43" s="22">
        <f>SUM(D43:I43)-E43</f>
        <v>63</v>
      </c>
    </row>
    <row r="44" spans="1:10" s="7" customFormat="1" ht="15" customHeight="1" x14ac:dyDescent="0.2">
      <c r="A44" s="6"/>
      <c r="B44" s="69">
        <v>4</v>
      </c>
      <c r="C44" s="70" t="s">
        <v>35</v>
      </c>
      <c r="D44" s="63">
        <v>35</v>
      </c>
      <c r="E44" s="64">
        <v>0</v>
      </c>
      <c r="F44" s="71"/>
      <c r="G44" s="71"/>
      <c r="H44" s="71"/>
      <c r="I44" s="71"/>
      <c r="J44" s="72">
        <f>SUM(D44:I44)-E44</f>
        <v>35</v>
      </c>
    </row>
    <row r="45" spans="1:10" s="7" customFormat="1" ht="15" customHeight="1" x14ac:dyDescent="0.2">
      <c r="A45" s="6"/>
      <c r="B45" s="69">
        <v>5</v>
      </c>
      <c r="C45" s="70" t="s">
        <v>37</v>
      </c>
      <c r="D45" s="63">
        <v>24</v>
      </c>
      <c r="E45" s="64">
        <v>0</v>
      </c>
      <c r="F45" s="71"/>
      <c r="G45" s="71"/>
      <c r="H45" s="71"/>
      <c r="I45" s="71"/>
      <c r="J45" s="72">
        <f>SUM(D45:I45)-E45</f>
        <v>24</v>
      </c>
    </row>
    <row r="46" spans="1:10" s="7" customFormat="1" ht="15" customHeight="1" x14ac:dyDescent="0.2">
      <c r="A46" s="6"/>
      <c r="B46" s="69">
        <v>6</v>
      </c>
      <c r="C46" s="70" t="s">
        <v>114</v>
      </c>
      <c r="D46" s="63"/>
      <c r="E46" s="64">
        <v>28</v>
      </c>
      <c r="F46" s="71"/>
      <c r="G46" s="71"/>
      <c r="H46" s="71"/>
      <c r="I46" s="71"/>
      <c r="J46" s="72">
        <f>SUM(D46:I46)-E46</f>
        <v>0</v>
      </c>
    </row>
    <row r="47" spans="1:10" s="7" customFormat="1" ht="15" customHeight="1" x14ac:dyDescent="0.2">
      <c r="A47" s="6"/>
      <c r="B47" s="75">
        <v>7</v>
      </c>
      <c r="C47" s="70" t="s">
        <v>113</v>
      </c>
      <c r="D47" s="63"/>
      <c r="E47" s="64">
        <v>0</v>
      </c>
      <c r="F47" s="71"/>
      <c r="G47" s="71"/>
      <c r="H47" s="71"/>
      <c r="I47" s="71"/>
      <c r="J47" s="72">
        <f t="shared" ref="J47" si="0">SUM(D47:I47)</f>
        <v>0</v>
      </c>
    </row>
    <row r="48" spans="1:10" s="7" customFormat="1" ht="15" customHeight="1" thickBot="1" x14ac:dyDescent="0.25">
      <c r="A48" s="6"/>
      <c r="B48" s="37"/>
      <c r="C48" s="38"/>
      <c r="D48" s="23"/>
      <c r="E48" s="23"/>
      <c r="F48" s="39"/>
      <c r="G48" s="23"/>
      <c r="H48" s="23"/>
      <c r="I48" s="23"/>
      <c r="J48" s="21"/>
    </row>
    <row r="49" spans="1:10" ht="15" customHeight="1" thickBot="1" x14ac:dyDescent="0.25"/>
    <row r="50" spans="1:10" ht="15" customHeight="1" x14ac:dyDescent="0.2">
      <c r="B50" s="167" t="s">
        <v>3</v>
      </c>
      <c r="C50" s="169" t="s">
        <v>4</v>
      </c>
      <c r="D50" s="171" t="s">
        <v>1</v>
      </c>
      <c r="E50" s="172"/>
      <c r="F50" s="172"/>
      <c r="G50" s="172"/>
      <c r="H50" s="172"/>
      <c r="I50" s="172"/>
      <c r="J50" s="173"/>
    </row>
    <row r="51" spans="1:10" s="7" customFormat="1" ht="44" customHeight="1" thickBot="1" x14ac:dyDescent="0.25">
      <c r="A51" s="6"/>
      <c r="B51" s="168"/>
      <c r="C51" s="170"/>
      <c r="D51" s="10" t="s">
        <v>6</v>
      </c>
      <c r="E51" s="10" t="s">
        <v>7</v>
      </c>
      <c r="F51" s="10" t="s">
        <v>124</v>
      </c>
      <c r="G51" s="10" t="s">
        <v>143</v>
      </c>
      <c r="H51" s="10"/>
      <c r="I51" s="10"/>
      <c r="J51" s="19" t="s">
        <v>0</v>
      </c>
    </row>
    <row r="52" spans="1:10" s="7" customFormat="1" ht="15" customHeight="1" x14ac:dyDescent="0.2">
      <c r="A52" s="6"/>
      <c r="B52" s="30" t="s">
        <v>45</v>
      </c>
      <c r="C52" s="48" t="s">
        <v>12</v>
      </c>
      <c r="D52" s="8"/>
      <c r="E52" s="8"/>
      <c r="F52" s="8"/>
      <c r="G52" s="8"/>
      <c r="H52" s="8"/>
      <c r="I52" s="8"/>
      <c r="J52" s="20"/>
    </row>
    <row r="53" spans="1:10" s="7" customFormat="1" ht="15" customHeight="1" x14ac:dyDescent="0.2">
      <c r="A53" s="6"/>
      <c r="B53" s="35">
        <v>1</v>
      </c>
      <c r="C53" s="33" t="s">
        <v>44</v>
      </c>
      <c r="D53" s="3">
        <v>24</v>
      </c>
      <c r="E53" s="3">
        <v>35</v>
      </c>
      <c r="F53" s="15">
        <v>24</v>
      </c>
      <c r="G53" s="65">
        <v>0</v>
      </c>
      <c r="H53" s="15"/>
      <c r="I53" s="15"/>
      <c r="J53" s="22">
        <f>SUM(D53:I53)-G53</f>
        <v>83</v>
      </c>
    </row>
    <row r="54" spans="1:10" s="7" customFormat="1" ht="15" customHeight="1" x14ac:dyDescent="0.2">
      <c r="A54" s="6"/>
      <c r="B54" s="35">
        <v>2</v>
      </c>
      <c r="C54" s="33" t="s">
        <v>42</v>
      </c>
      <c r="D54" s="3">
        <v>27</v>
      </c>
      <c r="E54" s="3"/>
      <c r="F54" s="65">
        <v>0</v>
      </c>
      <c r="G54" s="15">
        <v>43.5</v>
      </c>
      <c r="H54" s="15"/>
      <c r="I54" s="15"/>
      <c r="J54" s="22">
        <f>SUM(D54:I54)-F54</f>
        <v>70.5</v>
      </c>
    </row>
    <row r="55" spans="1:10" s="7" customFormat="1" ht="15" customHeight="1" x14ac:dyDescent="0.2">
      <c r="A55" s="6"/>
      <c r="B55" s="35">
        <v>3</v>
      </c>
      <c r="C55" s="33" t="s">
        <v>38</v>
      </c>
      <c r="D55" s="3">
        <v>35</v>
      </c>
      <c r="E55" s="64">
        <v>0</v>
      </c>
      <c r="F55" s="12">
        <v>34</v>
      </c>
      <c r="G55" s="66">
        <v>0</v>
      </c>
      <c r="H55" s="15"/>
      <c r="I55" s="15"/>
      <c r="J55" s="22">
        <f>SUM(D55:I55)-E55</f>
        <v>69</v>
      </c>
    </row>
    <row r="56" spans="1:10" s="7" customFormat="1" ht="15" customHeight="1" x14ac:dyDescent="0.2">
      <c r="A56" s="6"/>
      <c r="B56" s="69">
        <v>4</v>
      </c>
      <c r="C56" s="70" t="s">
        <v>40</v>
      </c>
      <c r="D56" s="64">
        <v>0</v>
      </c>
      <c r="E56" s="63">
        <v>0</v>
      </c>
      <c r="F56" s="71">
        <v>2</v>
      </c>
      <c r="G56" s="71">
        <v>51</v>
      </c>
      <c r="H56" s="71"/>
      <c r="I56" s="71"/>
      <c r="J56" s="72">
        <f>SUM(D56:I56)-D56</f>
        <v>53</v>
      </c>
    </row>
    <row r="57" spans="1:10" s="7" customFormat="1" ht="15" customHeight="1" x14ac:dyDescent="0.2">
      <c r="A57" s="6"/>
      <c r="B57" s="69">
        <v>5</v>
      </c>
      <c r="C57" s="70" t="s">
        <v>39</v>
      </c>
      <c r="D57" s="64">
        <v>0</v>
      </c>
      <c r="E57" s="63">
        <v>0</v>
      </c>
      <c r="F57" s="71">
        <v>29</v>
      </c>
      <c r="G57" s="71">
        <v>0</v>
      </c>
      <c r="H57" s="71"/>
      <c r="I57" s="71"/>
      <c r="J57" s="72">
        <f>SUM(D57:I57)-D57</f>
        <v>29</v>
      </c>
    </row>
    <row r="58" spans="1:10" s="7" customFormat="1" ht="15" customHeight="1" x14ac:dyDescent="0.2">
      <c r="A58" s="6"/>
      <c r="B58" s="69">
        <v>6</v>
      </c>
      <c r="C58" s="70" t="s">
        <v>41</v>
      </c>
      <c r="D58" s="64">
        <v>0</v>
      </c>
      <c r="E58" s="63">
        <v>0</v>
      </c>
      <c r="F58" s="71"/>
      <c r="G58" s="71">
        <v>0</v>
      </c>
      <c r="H58" s="71"/>
      <c r="I58" s="71"/>
      <c r="J58" s="72">
        <f>SUM(D58:I58)-D58</f>
        <v>0</v>
      </c>
    </row>
    <row r="59" spans="1:10" s="7" customFormat="1" ht="15" customHeight="1" x14ac:dyDescent="0.2">
      <c r="A59" s="6"/>
      <c r="B59" s="69">
        <v>7</v>
      </c>
      <c r="C59" s="70" t="s">
        <v>43</v>
      </c>
      <c r="D59" s="64">
        <v>0</v>
      </c>
      <c r="E59" s="63"/>
      <c r="F59" s="71"/>
      <c r="G59" s="71"/>
      <c r="H59" s="71"/>
      <c r="I59" s="71"/>
      <c r="J59" s="72">
        <f t="shared" ref="J59" si="1">SUM(D59:I59)</f>
        <v>0</v>
      </c>
    </row>
    <row r="60" spans="1:10" s="7" customFormat="1" ht="15" customHeight="1" thickBot="1" x14ac:dyDescent="0.25">
      <c r="A60" s="6"/>
      <c r="B60" s="37"/>
      <c r="C60" s="38"/>
      <c r="D60" s="23"/>
      <c r="E60" s="23"/>
      <c r="F60" s="39"/>
      <c r="G60" s="23"/>
      <c r="H60" s="23"/>
      <c r="I60" s="23"/>
      <c r="J60" s="21"/>
    </row>
    <row r="61" spans="1:10" ht="15" customHeight="1" thickBot="1" x14ac:dyDescent="0.25"/>
    <row r="62" spans="1:10" ht="15" customHeight="1" x14ac:dyDescent="0.2">
      <c r="B62" s="167" t="s">
        <v>3</v>
      </c>
      <c r="C62" s="169" t="s">
        <v>4</v>
      </c>
      <c r="D62" s="171" t="s">
        <v>1</v>
      </c>
      <c r="E62" s="172"/>
      <c r="F62" s="172"/>
      <c r="G62" s="172"/>
      <c r="H62" s="172"/>
      <c r="I62" s="172"/>
      <c r="J62" s="173"/>
    </row>
    <row r="63" spans="1:10" s="7" customFormat="1" ht="44" customHeight="1" thickBot="1" x14ac:dyDescent="0.25">
      <c r="A63" s="6"/>
      <c r="B63" s="168"/>
      <c r="C63" s="170"/>
      <c r="D63" s="10" t="s">
        <v>6</v>
      </c>
      <c r="E63" s="10" t="s">
        <v>7</v>
      </c>
      <c r="F63" s="10" t="s">
        <v>124</v>
      </c>
      <c r="G63" s="10" t="s">
        <v>143</v>
      </c>
      <c r="H63" s="10"/>
      <c r="I63" s="10"/>
      <c r="J63" s="19" t="s">
        <v>0</v>
      </c>
    </row>
    <row r="64" spans="1:10" s="7" customFormat="1" ht="15" customHeight="1" x14ac:dyDescent="0.2">
      <c r="A64" s="6"/>
      <c r="B64" s="30" t="s">
        <v>45</v>
      </c>
      <c r="C64" s="48" t="s">
        <v>46</v>
      </c>
      <c r="D64" s="8"/>
      <c r="E64" s="8"/>
      <c r="F64" s="8"/>
      <c r="G64" s="8"/>
      <c r="H64" s="8"/>
      <c r="I64" s="8"/>
      <c r="J64" s="20"/>
    </row>
    <row r="65" spans="1:12" s="7" customFormat="1" ht="15" customHeight="1" x14ac:dyDescent="0.2">
      <c r="A65" s="6"/>
      <c r="B65" s="35">
        <v>1</v>
      </c>
      <c r="C65" s="33" t="s">
        <v>48</v>
      </c>
      <c r="D65" s="64">
        <v>28</v>
      </c>
      <c r="E65" s="3">
        <v>28</v>
      </c>
      <c r="F65" s="15">
        <v>35</v>
      </c>
      <c r="G65" s="15">
        <v>51</v>
      </c>
      <c r="H65" s="15"/>
      <c r="I65" s="15"/>
      <c r="J65" s="22">
        <f>SUM(D65:I65)-D65</f>
        <v>114</v>
      </c>
    </row>
    <row r="66" spans="1:12" s="7" customFormat="1" ht="15" customHeight="1" x14ac:dyDescent="0.2">
      <c r="A66" s="6"/>
      <c r="B66" s="35">
        <v>2</v>
      </c>
      <c r="C66" s="33" t="s">
        <v>47</v>
      </c>
      <c r="D66" s="3">
        <v>35</v>
      </c>
      <c r="E66" s="3">
        <v>35</v>
      </c>
      <c r="F66" s="64">
        <v>0</v>
      </c>
      <c r="G66" s="15">
        <v>34.5</v>
      </c>
      <c r="H66" s="15"/>
      <c r="I66" s="15"/>
      <c r="J66" s="22">
        <f>SUM(D66:I66)-F66</f>
        <v>104.5</v>
      </c>
    </row>
    <row r="67" spans="1:12" s="7" customFormat="1" ht="15" customHeight="1" x14ac:dyDescent="0.2">
      <c r="A67" s="6"/>
      <c r="B67" s="35">
        <v>3</v>
      </c>
      <c r="C67" s="33" t="s">
        <v>50</v>
      </c>
      <c r="D67" s="3">
        <v>24</v>
      </c>
      <c r="E67" s="64">
        <v>0</v>
      </c>
      <c r="F67" s="15"/>
      <c r="G67" s="15">
        <v>33</v>
      </c>
      <c r="H67" s="15"/>
      <c r="I67" s="15"/>
      <c r="J67" s="22">
        <f>SUM(D67:I67)-E67</f>
        <v>57</v>
      </c>
    </row>
    <row r="68" spans="1:12" s="7" customFormat="1" ht="15" customHeight="1" x14ac:dyDescent="0.2">
      <c r="A68" s="6"/>
      <c r="B68" s="75">
        <v>4</v>
      </c>
      <c r="C68" s="70" t="s">
        <v>126</v>
      </c>
      <c r="D68" s="63"/>
      <c r="E68" s="63"/>
      <c r="F68" s="65">
        <v>0</v>
      </c>
      <c r="G68" s="71">
        <v>43.5</v>
      </c>
      <c r="H68" s="71"/>
      <c r="I68" s="71"/>
      <c r="J68" s="72">
        <f>SUM(D68:I68)-F68</f>
        <v>43.5</v>
      </c>
    </row>
    <row r="69" spans="1:12" s="7" customFormat="1" ht="15" customHeight="1" x14ac:dyDescent="0.2">
      <c r="A69" s="6"/>
      <c r="B69" s="75">
        <v>5</v>
      </c>
      <c r="C69" s="70" t="s">
        <v>49</v>
      </c>
      <c r="D69" s="64">
        <v>0</v>
      </c>
      <c r="E69" s="63">
        <v>0</v>
      </c>
      <c r="F69" s="71"/>
      <c r="G69" s="71"/>
      <c r="H69" s="71"/>
      <c r="I69" s="71"/>
      <c r="J69" s="72">
        <f>SUM(D69:I69)</f>
        <v>0</v>
      </c>
    </row>
    <row r="70" spans="1:12" s="7" customFormat="1" ht="15" customHeight="1" x14ac:dyDescent="0.2">
      <c r="A70" s="6"/>
      <c r="B70" s="69">
        <v>6</v>
      </c>
      <c r="C70" s="70" t="s">
        <v>125</v>
      </c>
      <c r="D70" s="63"/>
      <c r="E70" s="63"/>
      <c r="F70" s="65">
        <v>4</v>
      </c>
      <c r="G70" s="71"/>
      <c r="H70" s="71"/>
      <c r="I70" s="71"/>
      <c r="J70" s="72">
        <f>SUM(D70:I70)-F70</f>
        <v>0</v>
      </c>
      <c r="L70" s="67"/>
    </row>
    <row r="71" spans="1:12" s="7" customFormat="1" ht="15" customHeight="1" x14ac:dyDescent="0.2">
      <c r="A71" s="6"/>
      <c r="B71" s="36"/>
      <c r="C71" s="33"/>
      <c r="D71" s="3"/>
      <c r="E71" s="3"/>
      <c r="F71" s="15"/>
      <c r="G71" s="15"/>
      <c r="H71" s="15"/>
      <c r="I71" s="15"/>
      <c r="J71" s="22"/>
    </row>
    <row r="72" spans="1:12" s="7" customFormat="1" ht="15" customHeight="1" thickBot="1" x14ac:dyDescent="0.25">
      <c r="A72" s="6"/>
      <c r="B72" s="37"/>
      <c r="C72" s="38"/>
      <c r="D72" s="23"/>
      <c r="E72" s="23"/>
      <c r="F72" s="39"/>
      <c r="G72" s="23"/>
      <c r="H72" s="23"/>
      <c r="I72" s="23"/>
      <c r="J72" s="21"/>
    </row>
    <row r="73" spans="1:12" ht="15" customHeight="1" thickBot="1" x14ac:dyDescent="0.25"/>
    <row r="74" spans="1:12" ht="15" customHeight="1" x14ac:dyDescent="0.2">
      <c r="B74" s="167" t="s">
        <v>3</v>
      </c>
      <c r="C74" s="169" t="s">
        <v>4</v>
      </c>
      <c r="D74" s="171" t="s">
        <v>1</v>
      </c>
      <c r="E74" s="172"/>
      <c r="F74" s="172"/>
      <c r="G74" s="172"/>
      <c r="H74" s="172"/>
      <c r="I74" s="172"/>
      <c r="J74" s="173"/>
    </row>
    <row r="75" spans="1:12" s="7" customFormat="1" ht="44" customHeight="1" thickBot="1" x14ac:dyDescent="0.25">
      <c r="A75" s="6"/>
      <c r="B75" s="168"/>
      <c r="C75" s="170"/>
      <c r="D75" s="10" t="s">
        <v>6</v>
      </c>
      <c r="E75" s="10" t="s">
        <v>7</v>
      </c>
      <c r="F75" s="10" t="s">
        <v>124</v>
      </c>
      <c r="G75" s="10" t="s">
        <v>143</v>
      </c>
      <c r="H75" s="10"/>
      <c r="I75" s="10"/>
      <c r="J75" s="19" t="s">
        <v>0</v>
      </c>
    </row>
    <row r="76" spans="1:12" s="7" customFormat="1" ht="15" customHeight="1" x14ac:dyDescent="0.2">
      <c r="A76" s="6"/>
      <c r="B76" s="30" t="s">
        <v>45</v>
      </c>
      <c r="C76" s="48" t="s">
        <v>51</v>
      </c>
      <c r="D76" s="8"/>
      <c r="E76" s="8"/>
      <c r="F76" s="8"/>
      <c r="G76" s="8"/>
      <c r="H76" s="8"/>
      <c r="I76" s="8"/>
      <c r="J76" s="20"/>
    </row>
    <row r="77" spans="1:12" s="7" customFormat="1" ht="15" customHeight="1" x14ac:dyDescent="0.2">
      <c r="A77" s="6"/>
      <c r="B77" s="35">
        <v>1</v>
      </c>
      <c r="C77" s="33" t="s">
        <v>53</v>
      </c>
      <c r="D77" s="64">
        <v>0</v>
      </c>
      <c r="E77" s="3">
        <v>35</v>
      </c>
      <c r="F77" s="15">
        <v>35</v>
      </c>
      <c r="G77" s="15">
        <v>52.5</v>
      </c>
      <c r="H77" s="15"/>
      <c r="I77" s="15"/>
      <c r="J77" s="22">
        <f>SUM(D77:I77)-D77</f>
        <v>122.5</v>
      </c>
    </row>
    <row r="78" spans="1:12" s="7" customFormat="1" ht="15" customHeight="1" x14ac:dyDescent="0.2">
      <c r="A78" s="6"/>
      <c r="B78" s="35">
        <v>2</v>
      </c>
      <c r="C78" s="33" t="s">
        <v>55</v>
      </c>
      <c r="D78" s="3">
        <v>35</v>
      </c>
      <c r="E78" s="64">
        <v>0</v>
      </c>
      <c r="F78" s="15">
        <v>0</v>
      </c>
      <c r="G78" s="15">
        <v>33</v>
      </c>
      <c r="H78" s="15"/>
      <c r="I78" s="15"/>
      <c r="J78" s="22">
        <f>SUM(D78:I78)-E78</f>
        <v>68</v>
      </c>
    </row>
    <row r="79" spans="1:12" s="7" customFormat="1" ht="15" customHeight="1" x14ac:dyDescent="0.2">
      <c r="A79" s="6"/>
      <c r="B79" s="35">
        <v>3</v>
      </c>
      <c r="C79" s="33" t="s">
        <v>58</v>
      </c>
      <c r="D79" s="68">
        <v>17</v>
      </c>
      <c r="E79" s="3">
        <v>27</v>
      </c>
      <c r="F79" s="15">
        <v>20</v>
      </c>
      <c r="G79" s="65">
        <v>4.5</v>
      </c>
      <c r="H79" s="15"/>
      <c r="I79" s="15"/>
      <c r="J79" s="22">
        <f>SUM(D79:I79)-G79</f>
        <v>64</v>
      </c>
    </row>
    <row r="80" spans="1:12" s="7" customFormat="1" ht="15" customHeight="1" x14ac:dyDescent="0.2">
      <c r="A80" s="6"/>
      <c r="B80" s="69">
        <v>4</v>
      </c>
      <c r="C80" s="70" t="s">
        <v>108</v>
      </c>
      <c r="D80" s="63"/>
      <c r="E80" s="64">
        <v>0</v>
      </c>
      <c r="F80" s="71">
        <v>20</v>
      </c>
      <c r="G80" s="71">
        <v>42</v>
      </c>
      <c r="H80" s="71"/>
      <c r="I80" s="71"/>
      <c r="J80" s="76">
        <f>SUM(D80:I80)-E80</f>
        <v>62</v>
      </c>
    </row>
    <row r="81" spans="1:10" s="7" customFormat="1" ht="15" customHeight="1" x14ac:dyDescent="0.2">
      <c r="A81" s="6"/>
      <c r="B81" s="69">
        <v>5</v>
      </c>
      <c r="C81" s="70" t="s">
        <v>60</v>
      </c>
      <c r="D81" s="63">
        <v>17</v>
      </c>
      <c r="E81" s="64">
        <v>0</v>
      </c>
      <c r="F81" s="71">
        <v>15</v>
      </c>
      <c r="G81" s="71">
        <v>28.5</v>
      </c>
      <c r="H81" s="71"/>
      <c r="I81" s="71"/>
      <c r="J81" s="72">
        <f>SUM(D81:I81)-E81</f>
        <v>60.5</v>
      </c>
    </row>
    <row r="82" spans="1:10" s="7" customFormat="1" ht="15" customHeight="1" x14ac:dyDescent="0.2">
      <c r="A82" s="6"/>
      <c r="B82" s="69">
        <v>6</v>
      </c>
      <c r="C82" s="70" t="s">
        <v>54</v>
      </c>
      <c r="D82" s="63">
        <v>28</v>
      </c>
      <c r="E82" s="63">
        <v>4</v>
      </c>
      <c r="F82" s="71">
        <v>28</v>
      </c>
      <c r="G82" s="65">
        <v>0</v>
      </c>
      <c r="H82" s="71"/>
      <c r="I82" s="71"/>
      <c r="J82" s="72">
        <f>SUM(D82:I82)-G82</f>
        <v>60</v>
      </c>
    </row>
    <row r="83" spans="1:10" s="7" customFormat="1" ht="15" customHeight="1" x14ac:dyDescent="0.2">
      <c r="A83" s="6"/>
      <c r="B83" s="69">
        <v>7</v>
      </c>
      <c r="C83" s="70" t="s">
        <v>59</v>
      </c>
      <c r="D83" s="63">
        <v>13</v>
      </c>
      <c r="E83" s="63">
        <v>19</v>
      </c>
      <c r="F83" s="65">
        <v>0</v>
      </c>
      <c r="G83" s="71">
        <v>22.5</v>
      </c>
      <c r="H83" s="71"/>
      <c r="I83" s="71"/>
      <c r="J83" s="72">
        <f>SUM(D83:I83)-F83</f>
        <v>54.5</v>
      </c>
    </row>
    <row r="84" spans="1:10" s="7" customFormat="1" ht="15" customHeight="1" x14ac:dyDescent="0.2">
      <c r="A84" s="6"/>
      <c r="B84" s="69">
        <v>8</v>
      </c>
      <c r="C84" s="70" t="s">
        <v>122</v>
      </c>
      <c r="D84" s="63"/>
      <c r="E84" s="63">
        <v>22</v>
      </c>
      <c r="F84" s="65">
        <v>0</v>
      </c>
      <c r="G84" s="71">
        <v>28.5</v>
      </c>
      <c r="H84" s="71"/>
      <c r="I84" s="71"/>
      <c r="J84" s="72">
        <f>SUM(D84:I84)-F84</f>
        <v>50.5</v>
      </c>
    </row>
    <row r="85" spans="1:10" s="7" customFormat="1" ht="15" customHeight="1" x14ac:dyDescent="0.2">
      <c r="A85" s="6"/>
      <c r="B85" s="69">
        <v>9</v>
      </c>
      <c r="C85" s="70" t="s">
        <v>57</v>
      </c>
      <c r="D85" s="63">
        <v>24</v>
      </c>
      <c r="E85" s="63">
        <v>2</v>
      </c>
      <c r="F85" s="65">
        <v>0</v>
      </c>
      <c r="G85" s="71">
        <v>0</v>
      </c>
      <c r="H85" s="71"/>
      <c r="I85" s="71"/>
      <c r="J85" s="72">
        <f>SUM(D85:I85)-F85</f>
        <v>26</v>
      </c>
    </row>
    <row r="86" spans="1:10" s="7" customFormat="1" ht="15" customHeight="1" x14ac:dyDescent="0.2">
      <c r="A86" s="6"/>
      <c r="B86" s="69">
        <v>10</v>
      </c>
      <c r="C86" s="70" t="s">
        <v>106</v>
      </c>
      <c r="D86" s="63"/>
      <c r="E86" s="64">
        <v>0</v>
      </c>
      <c r="F86" s="71">
        <v>23</v>
      </c>
      <c r="G86" s="71">
        <v>0</v>
      </c>
      <c r="H86" s="71"/>
      <c r="I86" s="71"/>
      <c r="J86" s="72">
        <f>SUM(D86:I86)-E86</f>
        <v>23</v>
      </c>
    </row>
    <row r="87" spans="1:10" s="7" customFormat="1" ht="15" customHeight="1" x14ac:dyDescent="0.2">
      <c r="A87" s="6"/>
      <c r="B87" s="69">
        <v>11</v>
      </c>
      <c r="C87" s="70" t="s">
        <v>56</v>
      </c>
      <c r="D87" s="64">
        <v>20</v>
      </c>
      <c r="E87" s="63"/>
      <c r="F87" s="71"/>
      <c r="G87" s="71"/>
      <c r="H87" s="71"/>
      <c r="I87" s="71"/>
      <c r="J87" s="72">
        <f>SUM(D87:I87)-D87</f>
        <v>0</v>
      </c>
    </row>
    <row r="88" spans="1:10" s="7" customFormat="1" ht="15" customHeight="1" x14ac:dyDescent="0.2">
      <c r="A88" s="6"/>
      <c r="B88" s="69">
        <v>12</v>
      </c>
      <c r="C88" s="70" t="s">
        <v>52</v>
      </c>
      <c r="D88" s="64">
        <v>0</v>
      </c>
      <c r="E88" s="63"/>
      <c r="F88" s="63"/>
      <c r="G88" s="71"/>
      <c r="H88" s="71"/>
      <c r="I88" s="71"/>
      <c r="J88" s="76">
        <f t="shared" ref="J88" si="2">SUM(D88:I88)</f>
        <v>0</v>
      </c>
    </row>
    <row r="89" spans="1:10" s="7" customFormat="1" ht="15" customHeight="1" x14ac:dyDescent="0.2">
      <c r="A89" s="6"/>
      <c r="B89" s="36"/>
      <c r="C89" s="33"/>
      <c r="D89" s="3"/>
      <c r="E89" s="3"/>
      <c r="F89" s="15"/>
      <c r="G89" s="15"/>
      <c r="H89" s="15"/>
      <c r="I89" s="15"/>
      <c r="J89" s="50"/>
    </row>
    <row r="90" spans="1:10" s="7" customFormat="1" ht="15" customHeight="1" thickBot="1" x14ac:dyDescent="0.25">
      <c r="A90" s="6"/>
      <c r="B90" s="37"/>
      <c r="C90" s="38"/>
      <c r="D90" s="23"/>
      <c r="E90" s="23"/>
      <c r="F90" s="39"/>
      <c r="G90" s="23"/>
      <c r="H90" s="23"/>
      <c r="I90" s="23"/>
      <c r="J90" s="21"/>
    </row>
    <row r="91" spans="1:10" ht="15" customHeight="1" thickBot="1" x14ac:dyDescent="0.25"/>
    <row r="92" spans="1:10" ht="15" customHeight="1" x14ac:dyDescent="0.2">
      <c r="B92" s="167" t="s">
        <v>3</v>
      </c>
      <c r="C92" s="169" t="s">
        <v>4</v>
      </c>
      <c r="D92" s="171" t="s">
        <v>1</v>
      </c>
      <c r="E92" s="172"/>
      <c r="F92" s="172"/>
      <c r="G92" s="172"/>
      <c r="H92" s="172"/>
      <c r="I92" s="172"/>
      <c r="J92" s="173"/>
    </row>
    <row r="93" spans="1:10" s="7" customFormat="1" ht="44" customHeight="1" thickBot="1" x14ac:dyDescent="0.25">
      <c r="A93" s="6"/>
      <c r="B93" s="168"/>
      <c r="C93" s="170"/>
      <c r="D93" s="10" t="s">
        <v>6</v>
      </c>
      <c r="E93" s="10" t="s">
        <v>7</v>
      </c>
      <c r="F93" s="10" t="s">
        <v>124</v>
      </c>
      <c r="G93" s="10" t="s">
        <v>143</v>
      </c>
      <c r="H93" s="10"/>
      <c r="I93" s="10"/>
      <c r="J93" s="19" t="s">
        <v>0</v>
      </c>
    </row>
    <row r="94" spans="1:10" s="7" customFormat="1" ht="15" customHeight="1" x14ac:dyDescent="0.2">
      <c r="A94" s="6"/>
      <c r="B94" s="30" t="s">
        <v>45</v>
      </c>
      <c r="C94" s="48" t="s">
        <v>61</v>
      </c>
      <c r="D94" s="8"/>
      <c r="E94" s="8"/>
      <c r="F94" s="8"/>
      <c r="G94" s="8"/>
      <c r="H94" s="8"/>
      <c r="I94" s="8"/>
      <c r="J94" s="20"/>
    </row>
    <row r="95" spans="1:10" s="7" customFormat="1" ht="15" customHeight="1" x14ac:dyDescent="0.2">
      <c r="A95" s="6"/>
      <c r="B95" s="35">
        <v>1</v>
      </c>
      <c r="C95" s="33" t="s">
        <v>107</v>
      </c>
      <c r="D95" s="3"/>
      <c r="E95" s="3">
        <v>35</v>
      </c>
      <c r="F95" s="65">
        <v>0</v>
      </c>
      <c r="G95" s="15">
        <v>52.5</v>
      </c>
      <c r="H95" s="15"/>
      <c r="I95" s="15"/>
      <c r="J95" s="22">
        <f>SUM(D95:I95)-F95</f>
        <v>87.5</v>
      </c>
    </row>
    <row r="96" spans="1:10" s="7" customFormat="1" ht="15" customHeight="1" x14ac:dyDescent="0.2">
      <c r="A96" s="6"/>
      <c r="B96" s="36">
        <v>2</v>
      </c>
      <c r="C96" s="33" t="s">
        <v>36</v>
      </c>
      <c r="D96" s="3">
        <v>35</v>
      </c>
      <c r="E96" s="64">
        <v>0</v>
      </c>
      <c r="F96" s="12">
        <v>0</v>
      </c>
      <c r="G96" s="15">
        <v>42</v>
      </c>
      <c r="H96" s="15"/>
      <c r="I96" s="15"/>
      <c r="J96" s="22">
        <f>SUM(D96:I96)-E96</f>
        <v>77</v>
      </c>
    </row>
    <row r="97" spans="1:10" s="7" customFormat="1" ht="15" customHeight="1" x14ac:dyDescent="0.2">
      <c r="A97" s="6"/>
      <c r="B97" s="75">
        <v>3</v>
      </c>
      <c r="C97" s="70" t="s">
        <v>141</v>
      </c>
      <c r="D97" s="63"/>
      <c r="E97" s="63"/>
      <c r="F97" s="71">
        <v>0</v>
      </c>
      <c r="G97" s="71"/>
      <c r="H97" s="71"/>
      <c r="I97" s="71"/>
      <c r="J97" s="72">
        <v>0</v>
      </c>
    </row>
    <row r="98" spans="1:10" s="7" customFormat="1" ht="15" customHeight="1" x14ac:dyDescent="0.2">
      <c r="A98" s="6"/>
      <c r="B98" s="36"/>
      <c r="C98" s="33"/>
      <c r="D98" s="3"/>
      <c r="E98" s="3"/>
      <c r="F98" s="15"/>
      <c r="G98" s="15"/>
      <c r="H98" s="15"/>
      <c r="I98" s="15"/>
      <c r="J98" s="22"/>
    </row>
    <row r="99" spans="1:10" s="7" customFormat="1" ht="15" customHeight="1" thickBot="1" x14ac:dyDescent="0.25">
      <c r="A99" s="6"/>
      <c r="B99" s="37"/>
      <c r="C99" s="38"/>
      <c r="D99" s="23"/>
      <c r="E99" s="23"/>
      <c r="F99" s="39"/>
      <c r="G99" s="23"/>
      <c r="H99" s="23"/>
      <c r="I99" s="23"/>
      <c r="J99" s="21"/>
    </row>
    <row r="100" spans="1:10" ht="15" customHeight="1" thickBot="1" x14ac:dyDescent="0.25"/>
    <row r="101" spans="1:10" ht="15" customHeight="1" x14ac:dyDescent="0.2">
      <c r="B101" s="160" t="s">
        <v>3</v>
      </c>
      <c r="C101" s="162" t="s">
        <v>4</v>
      </c>
      <c r="D101" s="164" t="s">
        <v>1</v>
      </c>
      <c r="E101" s="165"/>
      <c r="F101" s="165"/>
      <c r="G101" s="165"/>
      <c r="H101" s="165"/>
      <c r="I101" s="165"/>
      <c r="J101" s="166"/>
    </row>
    <row r="102" spans="1:10" ht="53" customHeight="1" thickBot="1" x14ac:dyDescent="0.25">
      <c r="B102" s="161"/>
      <c r="C102" s="163"/>
      <c r="D102" s="10" t="s">
        <v>6</v>
      </c>
      <c r="E102" s="10" t="s">
        <v>7</v>
      </c>
      <c r="F102" s="10" t="s">
        <v>124</v>
      </c>
      <c r="G102" s="10" t="s">
        <v>143</v>
      </c>
      <c r="H102" s="10"/>
      <c r="I102" s="10"/>
      <c r="J102" s="77" t="s">
        <v>0</v>
      </c>
    </row>
    <row r="103" spans="1:10" ht="15" customHeight="1" x14ac:dyDescent="0.2">
      <c r="B103" s="158" t="s">
        <v>144</v>
      </c>
      <c r="C103" s="159"/>
      <c r="D103" s="8"/>
      <c r="E103" s="8"/>
      <c r="F103" s="8"/>
      <c r="G103" s="8"/>
      <c r="H103" s="8"/>
      <c r="I103" s="8"/>
      <c r="J103" s="79"/>
    </row>
    <row r="104" spans="1:10" ht="15" customHeight="1" x14ac:dyDescent="0.2">
      <c r="B104" s="155">
        <v>1</v>
      </c>
      <c r="C104" s="154" t="s">
        <v>126</v>
      </c>
      <c r="D104" s="97"/>
      <c r="E104" s="97"/>
      <c r="F104" s="157">
        <v>0</v>
      </c>
      <c r="G104" s="51">
        <v>52.5</v>
      </c>
      <c r="H104" s="51"/>
      <c r="I104" s="51"/>
      <c r="J104" s="156">
        <f>SUM(D104:I104)-F104</f>
        <v>52.5</v>
      </c>
    </row>
    <row r="105" spans="1:10" ht="15" customHeight="1" x14ac:dyDescent="0.2">
      <c r="B105" s="115">
        <v>2</v>
      </c>
      <c r="C105" s="104" t="s">
        <v>35</v>
      </c>
      <c r="D105" s="9">
        <v>35</v>
      </c>
      <c r="E105" s="123">
        <v>0</v>
      </c>
      <c r="F105" s="17"/>
      <c r="G105" s="9"/>
      <c r="H105" s="9"/>
      <c r="I105" s="9"/>
      <c r="J105" s="116">
        <f>SUM(D105:I105)</f>
        <v>35</v>
      </c>
    </row>
    <row r="106" spans="1:10" ht="15" customHeight="1" x14ac:dyDescent="0.2">
      <c r="B106" s="115">
        <v>3</v>
      </c>
      <c r="C106" s="104" t="s">
        <v>114</v>
      </c>
      <c r="D106" s="9"/>
      <c r="E106" s="123">
        <v>35</v>
      </c>
      <c r="F106" s="17"/>
      <c r="G106" s="9"/>
      <c r="H106" s="9"/>
      <c r="I106" s="9"/>
      <c r="J106" s="116">
        <f>SUM(D106:I106)-E106</f>
        <v>0</v>
      </c>
    </row>
    <row r="107" spans="1:10" ht="15" customHeight="1" x14ac:dyDescent="0.2">
      <c r="B107" s="85">
        <v>4</v>
      </c>
      <c r="C107" s="70" t="s">
        <v>49</v>
      </c>
      <c r="D107" s="119">
        <v>0</v>
      </c>
      <c r="E107" s="119">
        <v>0</v>
      </c>
      <c r="F107" s="119"/>
      <c r="G107" s="119"/>
      <c r="H107" s="119"/>
      <c r="I107" s="119"/>
      <c r="J107" s="199">
        <f>SUM(D107:I107)-D107</f>
        <v>0</v>
      </c>
    </row>
    <row r="108" spans="1:10" ht="15" customHeight="1" thickBot="1" x14ac:dyDescent="0.25">
      <c r="B108" s="195">
        <v>5</v>
      </c>
      <c r="C108" s="196" t="s">
        <v>113</v>
      </c>
      <c r="D108" s="197"/>
      <c r="E108" s="197">
        <v>0</v>
      </c>
      <c r="F108" s="197"/>
      <c r="G108" s="197"/>
      <c r="H108" s="197"/>
      <c r="I108" s="197"/>
      <c r="J108" s="200">
        <f t="shared" ref="J108" si="3">SUM(D108:I108)</f>
        <v>0</v>
      </c>
    </row>
    <row r="109" spans="1:10" ht="15" customHeight="1" thickBot="1" x14ac:dyDescent="0.25">
      <c r="B109" s="4"/>
    </row>
    <row r="110" spans="1:10" ht="15" customHeight="1" x14ac:dyDescent="0.2">
      <c r="B110" s="160" t="s">
        <v>3</v>
      </c>
      <c r="C110" s="162" t="s">
        <v>4</v>
      </c>
      <c r="D110" s="164" t="s">
        <v>1</v>
      </c>
      <c r="E110" s="165"/>
      <c r="F110" s="165"/>
      <c r="G110" s="165"/>
      <c r="H110" s="165"/>
      <c r="I110" s="166"/>
    </row>
    <row r="111" spans="1:10" ht="54" customHeight="1" thickBot="1" x14ac:dyDescent="0.25">
      <c r="B111" s="161"/>
      <c r="C111" s="163"/>
      <c r="D111" s="10" t="s">
        <v>6</v>
      </c>
      <c r="E111" s="10" t="s">
        <v>7</v>
      </c>
      <c r="F111" s="10" t="s">
        <v>124</v>
      </c>
      <c r="G111" s="10" t="s">
        <v>143</v>
      </c>
      <c r="H111" s="10"/>
      <c r="I111" s="77" t="s">
        <v>0</v>
      </c>
    </row>
    <row r="112" spans="1:10" ht="15" customHeight="1" x14ac:dyDescent="0.2">
      <c r="B112" s="158" t="s">
        <v>145</v>
      </c>
      <c r="C112" s="159"/>
      <c r="D112" s="8"/>
      <c r="E112" s="8"/>
      <c r="F112" s="8"/>
      <c r="G112" s="8"/>
      <c r="H112" s="8"/>
      <c r="I112" s="79"/>
    </row>
    <row r="113" spans="2:9" ht="15" customHeight="1" x14ac:dyDescent="0.2">
      <c r="B113" s="80">
        <v>1</v>
      </c>
      <c r="C113" s="33" t="s">
        <v>33</v>
      </c>
      <c r="D113" s="3">
        <v>28</v>
      </c>
      <c r="E113" s="68">
        <v>0</v>
      </c>
      <c r="F113" s="12">
        <v>35</v>
      </c>
      <c r="G113" s="97"/>
      <c r="H113" s="97"/>
      <c r="I113" s="117">
        <f>SUM(D113:H113)</f>
        <v>63</v>
      </c>
    </row>
    <row r="114" spans="2:9" ht="15" customHeight="1" x14ac:dyDescent="0.2">
      <c r="B114" s="115">
        <v>2</v>
      </c>
      <c r="C114" s="104" t="s">
        <v>35</v>
      </c>
      <c r="D114" s="9">
        <v>35</v>
      </c>
      <c r="E114" s="9">
        <v>0</v>
      </c>
      <c r="F114" s="17"/>
      <c r="G114" s="9"/>
      <c r="H114" s="9"/>
      <c r="I114" s="117">
        <f t="shared" ref="I114:I116" si="4">SUM(D114:H114)</f>
        <v>35</v>
      </c>
    </row>
    <row r="115" spans="2:9" ht="15" customHeight="1" x14ac:dyDescent="0.2">
      <c r="B115" s="115">
        <v>3</v>
      </c>
      <c r="C115" s="104" t="s">
        <v>114</v>
      </c>
      <c r="D115" s="9"/>
      <c r="E115" s="9">
        <v>35</v>
      </c>
      <c r="F115" s="17"/>
      <c r="G115" s="9"/>
      <c r="H115" s="9"/>
      <c r="I115" s="117">
        <f t="shared" si="4"/>
        <v>35</v>
      </c>
    </row>
    <row r="116" spans="2:9" ht="15" customHeight="1" thickBot="1" x14ac:dyDescent="0.25">
      <c r="B116" s="195">
        <v>4</v>
      </c>
      <c r="C116" s="196" t="s">
        <v>113</v>
      </c>
      <c r="D116" s="197"/>
      <c r="E116" s="197">
        <v>0</v>
      </c>
      <c r="F116" s="197"/>
      <c r="G116" s="197"/>
      <c r="H116" s="197"/>
      <c r="I116" s="198">
        <f t="shared" si="4"/>
        <v>0</v>
      </c>
    </row>
  </sheetData>
  <sortState ref="C95:J96">
    <sortCondition descending="1" ref="J95:J96"/>
  </sortState>
  <dataConsolidate/>
  <mergeCells count="33">
    <mergeCell ref="C62:C63"/>
    <mergeCell ref="D62:J62"/>
    <mergeCell ref="B50:B51"/>
    <mergeCell ref="C50:C51"/>
    <mergeCell ref="D50:J50"/>
    <mergeCell ref="C1:J1"/>
    <mergeCell ref="C12:C13"/>
    <mergeCell ref="D2:J2"/>
    <mergeCell ref="C2:C3"/>
    <mergeCell ref="B2:B3"/>
    <mergeCell ref="B12:B13"/>
    <mergeCell ref="D12:J12"/>
    <mergeCell ref="B24:B25"/>
    <mergeCell ref="C24:C25"/>
    <mergeCell ref="D24:J24"/>
    <mergeCell ref="B101:B102"/>
    <mergeCell ref="C101:C102"/>
    <mergeCell ref="D101:J101"/>
    <mergeCell ref="B92:B93"/>
    <mergeCell ref="C92:C93"/>
    <mergeCell ref="D92:J92"/>
    <mergeCell ref="B38:B39"/>
    <mergeCell ref="C38:C39"/>
    <mergeCell ref="D38:J38"/>
    <mergeCell ref="B74:B75"/>
    <mergeCell ref="C74:C75"/>
    <mergeCell ref="D74:J74"/>
    <mergeCell ref="B62:B63"/>
    <mergeCell ref="B103:C103"/>
    <mergeCell ref="B110:B111"/>
    <mergeCell ref="C110:C111"/>
    <mergeCell ref="D110:I110"/>
    <mergeCell ref="B112:C112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3B1CB-1022-478C-B730-1905F430CE69}">
  <sheetPr>
    <pageSetUpPr fitToPage="1"/>
  </sheetPr>
  <dimension ref="A1:J99"/>
  <sheetViews>
    <sheetView topLeftCell="A76" workbookViewId="0">
      <selection activeCell="H95" sqref="H95"/>
    </sheetView>
  </sheetViews>
  <sheetFormatPr baseColWidth="10" defaultColWidth="8.83203125" defaultRowHeight="15" customHeight="1" x14ac:dyDescent="0.2"/>
  <cols>
    <col min="1" max="1" width="5.6640625" style="4" customWidth="1"/>
    <col min="2" max="2" width="7.1640625" style="34" customWidth="1"/>
    <col min="3" max="3" width="38.5" style="5" customWidth="1"/>
    <col min="4" max="4" width="9.83203125" style="5" customWidth="1"/>
    <col min="5" max="5" width="11.33203125" style="5" customWidth="1"/>
    <col min="6" max="6" width="11.83203125" style="5" customWidth="1"/>
    <col min="7" max="7" width="12" style="5" customWidth="1"/>
    <col min="8" max="8" width="13.1640625" style="5" customWidth="1"/>
    <col min="9" max="9" width="10.5" style="5" bestFit="1" customWidth="1"/>
    <col min="10" max="10" width="7.33203125" style="5" customWidth="1"/>
    <col min="11" max="16384" width="8.83203125" style="5"/>
  </cols>
  <sheetData>
    <row r="1" spans="1:10" ht="50.25" customHeight="1" thickBot="1" x14ac:dyDescent="0.25">
      <c r="C1" s="174" t="s">
        <v>13</v>
      </c>
      <c r="D1" s="175"/>
      <c r="E1" s="175"/>
      <c r="F1" s="175"/>
      <c r="G1" s="175"/>
      <c r="H1" s="175"/>
      <c r="I1" s="175"/>
      <c r="J1" s="175"/>
    </row>
    <row r="2" spans="1:10" ht="15" customHeight="1" x14ac:dyDescent="0.2">
      <c r="B2" s="167" t="s">
        <v>3</v>
      </c>
      <c r="C2" s="169" t="s">
        <v>4</v>
      </c>
      <c r="D2" s="171" t="s">
        <v>1</v>
      </c>
      <c r="E2" s="172"/>
      <c r="F2" s="172"/>
      <c r="G2" s="172"/>
      <c r="H2" s="172"/>
      <c r="I2" s="172"/>
      <c r="J2" s="173"/>
    </row>
    <row r="3" spans="1:10" s="7" customFormat="1" ht="44" customHeight="1" thickBot="1" x14ac:dyDescent="0.25">
      <c r="A3" s="6"/>
      <c r="B3" s="168"/>
      <c r="C3" s="170"/>
      <c r="D3" s="10" t="s">
        <v>6</v>
      </c>
      <c r="E3" s="10" t="s">
        <v>7</v>
      </c>
      <c r="F3" s="10" t="s">
        <v>124</v>
      </c>
      <c r="G3" s="10" t="s">
        <v>143</v>
      </c>
      <c r="H3" s="10"/>
      <c r="I3" s="10"/>
      <c r="J3" s="19" t="s">
        <v>0</v>
      </c>
    </row>
    <row r="4" spans="1:10" s="7" customFormat="1" ht="15" customHeight="1" x14ac:dyDescent="0.2">
      <c r="A4" s="6"/>
      <c r="B4" s="30" t="s">
        <v>45</v>
      </c>
      <c r="C4" s="48" t="s">
        <v>8</v>
      </c>
      <c r="D4" s="8"/>
      <c r="E4" s="8"/>
      <c r="F4" s="8"/>
      <c r="G4" s="8"/>
      <c r="H4" s="8"/>
      <c r="I4" s="8"/>
      <c r="J4" s="20"/>
    </row>
    <row r="5" spans="1:10" s="7" customFormat="1" ht="15" customHeight="1" x14ac:dyDescent="0.2">
      <c r="A5" s="6"/>
      <c r="B5" s="35">
        <v>1</v>
      </c>
      <c r="C5" s="33" t="s">
        <v>62</v>
      </c>
      <c r="D5" s="64">
        <v>35</v>
      </c>
      <c r="E5" s="3">
        <v>35</v>
      </c>
      <c r="F5" s="12">
        <v>35</v>
      </c>
      <c r="G5" s="15">
        <v>52.5</v>
      </c>
      <c r="H5" s="15"/>
      <c r="I5" s="15"/>
      <c r="J5" s="22">
        <f>SUM(D5:I5)-D5</f>
        <v>122.5</v>
      </c>
    </row>
    <row r="6" spans="1:10" s="7" customFormat="1" ht="15" customHeight="1" x14ac:dyDescent="0.2">
      <c r="A6" s="6"/>
      <c r="B6" s="36">
        <v>2</v>
      </c>
      <c r="C6" s="33" t="s">
        <v>66</v>
      </c>
      <c r="D6" s="64">
        <v>4</v>
      </c>
      <c r="E6" s="3">
        <v>28</v>
      </c>
      <c r="F6" s="15">
        <v>28</v>
      </c>
      <c r="G6" s="15">
        <v>42</v>
      </c>
      <c r="H6" s="15"/>
      <c r="I6" s="15"/>
      <c r="J6" s="22">
        <f>SUM(D6:I6)-D6</f>
        <v>98</v>
      </c>
    </row>
    <row r="7" spans="1:10" s="7" customFormat="1" ht="15" customHeight="1" x14ac:dyDescent="0.2">
      <c r="A7" s="6"/>
      <c r="B7" s="36">
        <v>3</v>
      </c>
      <c r="C7" s="33" t="s">
        <v>70</v>
      </c>
      <c r="D7" s="3">
        <v>27</v>
      </c>
      <c r="E7" s="64">
        <v>0</v>
      </c>
      <c r="F7" s="15">
        <v>24</v>
      </c>
      <c r="G7" s="15">
        <v>31.5</v>
      </c>
      <c r="H7" s="15"/>
      <c r="I7" s="15"/>
      <c r="J7" s="22">
        <f>SUM(D7:I7)-E7</f>
        <v>82.5</v>
      </c>
    </row>
    <row r="8" spans="1:10" s="7" customFormat="1" ht="15" customHeight="1" x14ac:dyDescent="0.2">
      <c r="A8" s="6"/>
      <c r="B8" s="75">
        <v>4</v>
      </c>
      <c r="C8" s="70" t="s">
        <v>67</v>
      </c>
      <c r="D8" s="63">
        <v>23</v>
      </c>
      <c r="E8" s="64">
        <v>0</v>
      </c>
      <c r="F8" s="71"/>
      <c r="G8" s="71"/>
      <c r="H8" s="71"/>
      <c r="I8" s="71"/>
      <c r="J8" s="72">
        <f>SUM(D8:I8)-E8</f>
        <v>23</v>
      </c>
    </row>
    <row r="9" spans="1:10" s="7" customFormat="1" ht="15" customHeight="1" x14ac:dyDescent="0.2">
      <c r="A9" s="6"/>
      <c r="B9" s="75">
        <v>5</v>
      </c>
      <c r="C9" s="70" t="s">
        <v>83</v>
      </c>
      <c r="D9" s="63"/>
      <c r="E9" s="63"/>
      <c r="F9" s="71"/>
      <c r="G9" s="65">
        <v>36</v>
      </c>
      <c r="H9" s="71"/>
      <c r="I9" s="71"/>
      <c r="J9" s="72">
        <f>SUM(D9:I9)-G9</f>
        <v>0</v>
      </c>
    </row>
    <row r="10" spans="1:10" s="7" customFormat="1" ht="15" customHeight="1" thickBot="1" x14ac:dyDescent="0.25">
      <c r="A10" s="6"/>
      <c r="B10" s="37"/>
      <c r="C10" s="38"/>
      <c r="D10" s="23"/>
      <c r="E10" s="23"/>
      <c r="F10" s="39"/>
      <c r="G10" s="23"/>
      <c r="H10" s="23"/>
      <c r="I10" s="23"/>
      <c r="J10" s="21"/>
    </row>
    <row r="11" spans="1:10" ht="15" customHeight="1" thickBot="1" x14ac:dyDescent="0.25"/>
    <row r="12" spans="1:10" ht="15" customHeight="1" x14ac:dyDescent="0.2">
      <c r="B12" s="176" t="s">
        <v>3</v>
      </c>
      <c r="C12" s="178" t="s">
        <v>4</v>
      </c>
      <c r="D12" s="164" t="s">
        <v>1</v>
      </c>
      <c r="E12" s="165"/>
      <c r="F12" s="165"/>
      <c r="G12" s="165"/>
      <c r="H12" s="165"/>
      <c r="I12" s="165"/>
      <c r="J12" s="166"/>
    </row>
    <row r="13" spans="1:10" s="7" customFormat="1" ht="44" customHeight="1" thickBot="1" x14ac:dyDescent="0.25">
      <c r="A13" s="6"/>
      <c r="B13" s="177"/>
      <c r="C13" s="170"/>
      <c r="D13" s="10" t="s">
        <v>6</v>
      </c>
      <c r="E13" s="10" t="s">
        <v>7</v>
      </c>
      <c r="F13" s="10" t="s">
        <v>124</v>
      </c>
      <c r="G13" s="10" t="s">
        <v>143</v>
      </c>
      <c r="H13" s="10"/>
      <c r="I13" s="10"/>
      <c r="J13" s="77" t="s">
        <v>0</v>
      </c>
    </row>
    <row r="14" spans="1:10" s="7" customFormat="1" ht="15" customHeight="1" x14ac:dyDescent="0.2">
      <c r="A14" s="6"/>
      <c r="B14" s="78" t="s">
        <v>45</v>
      </c>
      <c r="C14" s="48" t="s">
        <v>9</v>
      </c>
      <c r="D14" s="8"/>
      <c r="E14" s="8"/>
      <c r="F14" s="8"/>
      <c r="G14" s="8"/>
      <c r="H14" s="8"/>
      <c r="I14" s="8"/>
      <c r="J14" s="79"/>
    </row>
    <row r="15" spans="1:10" s="7" customFormat="1" ht="15" customHeight="1" x14ac:dyDescent="0.2">
      <c r="A15" s="6"/>
      <c r="B15" s="80">
        <v>1</v>
      </c>
      <c r="C15" s="33" t="s">
        <v>76</v>
      </c>
      <c r="D15" s="15">
        <v>28</v>
      </c>
      <c r="E15" s="64">
        <v>27</v>
      </c>
      <c r="F15" s="15">
        <v>28</v>
      </c>
      <c r="G15" s="15">
        <v>40.5</v>
      </c>
      <c r="H15" s="15"/>
      <c r="I15" s="15"/>
      <c r="J15" s="81">
        <f>SUM(D15:I15)-E15</f>
        <v>96.5</v>
      </c>
    </row>
    <row r="16" spans="1:10" s="7" customFormat="1" ht="15" customHeight="1" x14ac:dyDescent="0.2">
      <c r="A16" s="6"/>
      <c r="B16" s="82">
        <v>2</v>
      </c>
      <c r="C16" s="33" t="s">
        <v>65</v>
      </c>
      <c r="D16" s="65">
        <v>35</v>
      </c>
      <c r="E16" s="3"/>
      <c r="F16" s="12">
        <v>35</v>
      </c>
      <c r="G16" s="15">
        <v>52.5</v>
      </c>
      <c r="H16" s="15"/>
      <c r="I16" s="15"/>
      <c r="J16" s="81">
        <f>SUM(D16:I16)-D16</f>
        <v>87.5</v>
      </c>
    </row>
    <row r="17" spans="1:10" s="7" customFormat="1" ht="15" customHeight="1" x14ac:dyDescent="0.2">
      <c r="A17" s="6"/>
      <c r="B17" s="82">
        <v>3</v>
      </c>
      <c r="C17" s="33" t="s">
        <v>75</v>
      </c>
      <c r="D17" s="15">
        <v>21</v>
      </c>
      <c r="E17" s="64">
        <v>0</v>
      </c>
      <c r="F17" s="15">
        <v>20</v>
      </c>
      <c r="G17" s="15">
        <v>37.5</v>
      </c>
      <c r="H17" s="15"/>
      <c r="I17" s="15"/>
      <c r="J17" s="81">
        <f>SUM(D17:I17)-E17</f>
        <v>78.5</v>
      </c>
    </row>
    <row r="18" spans="1:10" s="7" customFormat="1" ht="15" customHeight="1" x14ac:dyDescent="0.2">
      <c r="A18" s="6"/>
      <c r="B18" s="83">
        <v>4</v>
      </c>
      <c r="C18" s="70" t="s">
        <v>80</v>
      </c>
      <c r="D18" s="65">
        <v>0</v>
      </c>
      <c r="E18" s="63">
        <v>18</v>
      </c>
      <c r="F18" s="71">
        <v>20</v>
      </c>
      <c r="G18" s="71">
        <v>31.5</v>
      </c>
      <c r="H18" s="71"/>
      <c r="I18" s="71"/>
      <c r="J18" s="84">
        <f>SUM(D18:I18)-D18</f>
        <v>69.5</v>
      </c>
    </row>
    <row r="19" spans="1:10" s="7" customFormat="1" ht="15" customHeight="1" x14ac:dyDescent="0.2">
      <c r="A19" s="6"/>
      <c r="B19" s="85">
        <v>5</v>
      </c>
      <c r="C19" s="70" t="s">
        <v>79</v>
      </c>
      <c r="D19" s="71">
        <v>18</v>
      </c>
      <c r="E19" s="63">
        <v>21</v>
      </c>
      <c r="F19" s="65">
        <v>0</v>
      </c>
      <c r="G19" s="71">
        <v>27</v>
      </c>
      <c r="H19" s="71"/>
      <c r="I19" s="71"/>
      <c r="J19" s="84">
        <f>SUM(D19:I19)-F19</f>
        <v>66</v>
      </c>
    </row>
    <row r="20" spans="1:10" s="7" customFormat="1" ht="15" customHeight="1" x14ac:dyDescent="0.2">
      <c r="A20" s="6"/>
      <c r="B20" s="85">
        <v>6</v>
      </c>
      <c r="C20" s="70" t="s">
        <v>73</v>
      </c>
      <c r="D20" s="65">
        <v>0</v>
      </c>
      <c r="E20" s="63">
        <v>25</v>
      </c>
      <c r="F20" s="71"/>
      <c r="G20" s="71"/>
      <c r="H20" s="71"/>
      <c r="I20" s="71"/>
      <c r="J20" s="84">
        <f>SUM(D20:I20)-D20</f>
        <v>25</v>
      </c>
    </row>
    <row r="21" spans="1:10" s="7" customFormat="1" ht="15" customHeight="1" x14ac:dyDescent="0.2">
      <c r="A21" s="6"/>
      <c r="B21" s="85">
        <v>7</v>
      </c>
      <c r="C21" s="70" t="s">
        <v>68</v>
      </c>
      <c r="D21" s="71">
        <v>24</v>
      </c>
      <c r="E21" s="64">
        <v>0</v>
      </c>
      <c r="F21" s="71">
        <v>0</v>
      </c>
      <c r="G21" s="71"/>
      <c r="H21" s="71"/>
      <c r="I21" s="71"/>
      <c r="J21" s="86">
        <f>SUM(D21:I21)-E21</f>
        <v>24</v>
      </c>
    </row>
    <row r="22" spans="1:10" s="7" customFormat="1" ht="15" customHeight="1" x14ac:dyDescent="0.2">
      <c r="A22" s="6"/>
      <c r="B22" s="87">
        <v>8</v>
      </c>
      <c r="C22" s="88" t="s">
        <v>127</v>
      </c>
      <c r="D22" s="89"/>
      <c r="E22" s="89"/>
      <c r="F22" s="89">
        <v>23</v>
      </c>
      <c r="G22" s="95">
        <v>0</v>
      </c>
      <c r="H22" s="89"/>
      <c r="I22" s="89"/>
      <c r="J22" s="90">
        <f>SUM(D22:I22)-G22</f>
        <v>23</v>
      </c>
    </row>
    <row r="23" spans="1:10" s="7" customFormat="1" ht="15" customHeight="1" thickBot="1" x14ac:dyDescent="0.25">
      <c r="A23" s="6"/>
      <c r="B23" s="91">
        <v>9</v>
      </c>
      <c r="C23" s="92" t="s">
        <v>109</v>
      </c>
      <c r="D23" s="93"/>
      <c r="E23" s="96">
        <v>35</v>
      </c>
      <c r="F23" s="93"/>
      <c r="G23" s="93"/>
      <c r="H23" s="93"/>
      <c r="I23" s="93"/>
      <c r="J23" s="94">
        <f>SUM(D23:I23)-E23</f>
        <v>0</v>
      </c>
    </row>
    <row r="24" spans="1:10" ht="15" customHeight="1" thickBot="1" x14ac:dyDescent="0.25"/>
    <row r="25" spans="1:10" ht="15" customHeight="1" x14ac:dyDescent="0.2">
      <c r="B25" s="167" t="s">
        <v>3</v>
      </c>
      <c r="C25" s="169" t="s">
        <v>4</v>
      </c>
      <c r="D25" s="171" t="s">
        <v>1</v>
      </c>
      <c r="E25" s="172"/>
      <c r="F25" s="172"/>
      <c r="G25" s="172"/>
      <c r="H25" s="172"/>
      <c r="I25" s="172"/>
      <c r="J25" s="173"/>
    </row>
    <row r="26" spans="1:10" s="7" customFormat="1" ht="44" customHeight="1" thickBot="1" x14ac:dyDescent="0.25">
      <c r="A26" s="6"/>
      <c r="B26" s="168"/>
      <c r="C26" s="170"/>
      <c r="D26" s="10" t="s">
        <v>6</v>
      </c>
      <c r="E26" s="10" t="s">
        <v>7</v>
      </c>
      <c r="F26" s="10" t="s">
        <v>124</v>
      </c>
      <c r="G26" s="10" t="s">
        <v>143</v>
      </c>
      <c r="H26" s="10"/>
      <c r="I26" s="10"/>
      <c r="J26" s="19" t="s">
        <v>0</v>
      </c>
    </row>
    <row r="27" spans="1:10" s="7" customFormat="1" ht="15" customHeight="1" x14ac:dyDescent="0.2">
      <c r="A27" s="6"/>
      <c r="B27" s="30" t="s">
        <v>45</v>
      </c>
      <c r="C27" s="48" t="s">
        <v>10</v>
      </c>
      <c r="D27" s="8"/>
      <c r="E27" s="8"/>
      <c r="F27" s="8"/>
      <c r="G27" s="8"/>
      <c r="H27" s="8"/>
      <c r="I27" s="8"/>
      <c r="J27" s="20"/>
    </row>
    <row r="28" spans="1:10" s="7" customFormat="1" ht="15" customHeight="1" x14ac:dyDescent="0.2">
      <c r="A28" s="6"/>
      <c r="B28" s="36">
        <v>1</v>
      </c>
      <c r="C28" s="33" t="s">
        <v>64</v>
      </c>
      <c r="D28" s="3">
        <f>30+4</f>
        <v>34</v>
      </c>
      <c r="E28" s="64">
        <v>0</v>
      </c>
      <c r="F28" s="15">
        <v>35</v>
      </c>
      <c r="G28" s="15">
        <v>52.5</v>
      </c>
      <c r="H28" s="15"/>
      <c r="I28" s="15"/>
      <c r="J28" s="22">
        <f>SUM(D28:I28)-E28</f>
        <v>121.5</v>
      </c>
    </row>
    <row r="29" spans="1:10" s="7" customFormat="1" ht="15" customHeight="1" x14ac:dyDescent="0.2">
      <c r="A29" s="6"/>
      <c r="B29" s="35">
        <v>2</v>
      </c>
      <c r="C29" s="33" t="s">
        <v>72</v>
      </c>
      <c r="D29" s="64">
        <v>0</v>
      </c>
      <c r="E29" s="3">
        <v>26</v>
      </c>
      <c r="F29" s="15">
        <v>26</v>
      </c>
      <c r="G29" s="15">
        <v>42</v>
      </c>
      <c r="H29" s="15"/>
      <c r="I29" s="15"/>
      <c r="J29" s="22">
        <f>SUM(D29:I29)-D29</f>
        <v>94</v>
      </c>
    </row>
    <row r="30" spans="1:10" s="7" customFormat="1" ht="15" customHeight="1" x14ac:dyDescent="0.2">
      <c r="A30" s="6"/>
      <c r="B30" s="35">
        <v>3</v>
      </c>
      <c r="C30" s="33" t="s">
        <v>69</v>
      </c>
      <c r="D30" s="64">
        <f>19+2</f>
        <v>21</v>
      </c>
      <c r="E30" s="3">
        <v>27</v>
      </c>
      <c r="F30" s="15">
        <v>24</v>
      </c>
      <c r="G30" s="15">
        <v>33</v>
      </c>
      <c r="H30" s="15"/>
      <c r="I30" s="15"/>
      <c r="J30" s="22">
        <f>SUM(D30:I30)-D30</f>
        <v>84</v>
      </c>
    </row>
    <row r="31" spans="1:10" s="7" customFormat="1" ht="15" customHeight="1" x14ac:dyDescent="0.2">
      <c r="A31" s="6"/>
      <c r="B31" s="75">
        <v>4</v>
      </c>
      <c r="C31" s="70" t="s">
        <v>71</v>
      </c>
      <c r="D31" s="63">
        <f>21+3</f>
        <v>24</v>
      </c>
      <c r="E31" s="64">
        <v>0</v>
      </c>
      <c r="F31" s="71">
        <v>0</v>
      </c>
      <c r="G31" s="71">
        <v>34.5</v>
      </c>
      <c r="H31" s="71"/>
      <c r="I31" s="71"/>
      <c r="J31" s="72">
        <f>SUM(D31:I31)-E31</f>
        <v>58.5</v>
      </c>
    </row>
    <row r="32" spans="1:10" s="7" customFormat="1" ht="15" customHeight="1" x14ac:dyDescent="0.2">
      <c r="A32" s="6"/>
      <c r="B32" s="75">
        <v>5</v>
      </c>
      <c r="C32" s="70" t="s">
        <v>63</v>
      </c>
      <c r="D32" s="63">
        <f>24+5</f>
        <v>29</v>
      </c>
      <c r="E32" s="64">
        <v>0</v>
      </c>
      <c r="F32" s="63">
        <v>23</v>
      </c>
      <c r="G32" s="71">
        <v>0</v>
      </c>
      <c r="H32" s="71"/>
      <c r="I32" s="71"/>
      <c r="J32" s="72">
        <f>SUM(D32:I32)-E32</f>
        <v>52</v>
      </c>
    </row>
    <row r="33" spans="1:10" s="7" customFormat="1" ht="15" customHeight="1" x14ac:dyDescent="0.2">
      <c r="A33" s="6"/>
      <c r="B33" s="75">
        <v>6</v>
      </c>
      <c r="C33" s="70" t="s">
        <v>77</v>
      </c>
      <c r="D33" s="64">
        <v>15</v>
      </c>
      <c r="E33" s="63">
        <v>21</v>
      </c>
      <c r="F33" s="71">
        <v>15</v>
      </c>
      <c r="G33" s="71"/>
      <c r="H33" s="71"/>
      <c r="I33" s="71"/>
      <c r="J33" s="72">
        <f>SUM(D33:I33)-D33</f>
        <v>36</v>
      </c>
    </row>
    <row r="34" spans="1:10" s="7" customFormat="1" ht="15" customHeight="1" x14ac:dyDescent="0.2">
      <c r="A34" s="6"/>
      <c r="B34" s="75">
        <v>7</v>
      </c>
      <c r="C34" s="70" t="s">
        <v>78</v>
      </c>
      <c r="D34" s="63">
        <f>17+1</f>
        <v>18</v>
      </c>
      <c r="E34" s="64">
        <v>0</v>
      </c>
      <c r="F34" s="71">
        <v>18</v>
      </c>
      <c r="G34" s="71">
        <v>0</v>
      </c>
      <c r="H34" s="71"/>
      <c r="I34" s="71"/>
      <c r="J34" s="72">
        <f>SUM(D34:I34)-E34</f>
        <v>36</v>
      </c>
    </row>
    <row r="35" spans="1:10" s="7" customFormat="1" ht="15" customHeight="1" x14ac:dyDescent="0.2">
      <c r="A35" s="6"/>
      <c r="B35" s="75">
        <v>8</v>
      </c>
      <c r="C35" s="70" t="s">
        <v>74</v>
      </c>
      <c r="D35" s="64">
        <v>0</v>
      </c>
      <c r="E35" s="63">
        <v>0</v>
      </c>
      <c r="F35" s="71"/>
      <c r="G35" s="71">
        <v>0</v>
      </c>
      <c r="H35" s="71"/>
      <c r="I35" s="71"/>
      <c r="J35" s="72">
        <f>SUM(D35:I35)-D35</f>
        <v>0</v>
      </c>
    </row>
    <row r="36" spans="1:10" s="7" customFormat="1" ht="15" customHeight="1" x14ac:dyDescent="0.2">
      <c r="A36" s="6"/>
      <c r="B36" s="69">
        <v>9</v>
      </c>
      <c r="C36" s="70" t="s">
        <v>110</v>
      </c>
      <c r="D36" s="63"/>
      <c r="E36" s="64">
        <v>34</v>
      </c>
      <c r="F36" s="71"/>
      <c r="G36" s="71"/>
      <c r="H36" s="71"/>
      <c r="I36" s="71"/>
      <c r="J36" s="72">
        <f>SUM(D36:I36)-E36</f>
        <v>0</v>
      </c>
    </row>
    <row r="37" spans="1:10" s="7" customFormat="1" ht="15" customHeight="1" thickBot="1" x14ac:dyDescent="0.25">
      <c r="A37" s="6"/>
      <c r="B37" s="98"/>
      <c r="C37" s="99"/>
      <c r="D37" s="100"/>
      <c r="E37" s="100"/>
      <c r="F37" s="100"/>
      <c r="G37" s="100"/>
      <c r="H37" s="100"/>
      <c r="I37" s="100"/>
      <c r="J37" s="101"/>
    </row>
    <row r="38" spans="1:10" ht="15" customHeight="1" thickBot="1" x14ac:dyDescent="0.25"/>
    <row r="39" spans="1:10" ht="15" customHeight="1" x14ac:dyDescent="0.2">
      <c r="B39" s="167" t="s">
        <v>3</v>
      </c>
      <c r="C39" s="169" t="s">
        <v>4</v>
      </c>
      <c r="D39" s="171" t="s">
        <v>1</v>
      </c>
      <c r="E39" s="172"/>
      <c r="F39" s="172"/>
      <c r="G39" s="172"/>
      <c r="H39" s="172"/>
      <c r="I39" s="172"/>
      <c r="J39" s="173"/>
    </row>
    <row r="40" spans="1:10" s="7" customFormat="1" ht="44" customHeight="1" thickBot="1" x14ac:dyDescent="0.25">
      <c r="A40" s="6"/>
      <c r="B40" s="168"/>
      <c r="C40" s="170"/>
      <c r="D40" s="10" t="s">
        <v>6</v>
      </c>
      <c r="E40" s="10" t="s">
        <v>7</v>
      </c>
      <c r="F40" s="10" t="s">
        <v>124</v>
      </c>
      <c r="G40" s="10" t="s">
        <v>143</v>
      </c>
      <c r="H40" s="10"/>
      <c r="I40" s="10"/>
      <c r="J40" s="19" t="s">
        <v>0</v>
      </c>
    </row>
    <row r="41" spans="1:10" s="7" customFormat="1" ht="15" customHeight="1" x14ac:dyDescent="0.2">
      <c r="A41" s="6"/>
      <c r="B41" s="30" t="s">
        <v>45</v>
      </c>
      <c r="C41" s="48" t="s">
        <v>11</v>
      </c>
      <c r="D41" s="8"/>
      <c r="E41" s="8"/>
      <c r="F41" s="8"/>
      <c r="G41" s="8"/>
      <c r="H41" s="8"/>
      <c r="I41" s="8"/>
      <c r="J41" s="20"/>
    </row>
    <row r="42" spans="1:10" s="7" customFormat="1" ht="15" customHeight="1" x14ac:dyDescent="0.2">
      <c r="A42" s="6"/>
      <c r="B42" s="35">
        <v>1</v>
      </c>
      <c r="C42" s="33" t="s">
        <v>84</v>
      </c>
      <c r="D42" s="64">
        <v>0</v>
      </c>
      <c r="E42" s="3">
        <v>35</v>
      </c>
      <c r="F42" s="15">
        <v>28</v>
      </c>
      <c r="G42" s="15">
        <v>52.5</v>
      </c>
      <c r="H42" s="15"/>
      <c r="I42" s="15"/>
      <c r="J42" s="22">
        <f>SUM(D42:I42)-D42</f>
        <v>115.5</v>
      </c>
    </row>
    <row r="43" spans="1:10" s="7" customFormat="1" ht="15" customHeight="1" x14ac:dyDescent="0.2">
      <c r="A43" s="6"/>
      <c r="B43" s="36">
        <v>2</v>
      </c>
      <c r="C43" s="33" t="s">
        <v>83</v>
      </c>
      <c r="D43" s="3">
        <v>28</v>
      </c>
      <c r="E43" s="64">
        <v>0</v>
      </c>
      <c r="F43" s="12">
        <v>35</v>
      </c>
      <c r="G43" s="15"/>
      <c r="H43" s="15"/>
      <c r="I43" s="15"/>
      <c r="J43" s="22">
        <f t="shared" ref="J43:J48" si="0">SUM(D43:I43)-E43</f>
        <v>63</v>
      </c>
    </row>
    <row r="44" spans="1:10" s="7" customFormat="1" ht="15" customHeight="1" x14ac:dyDescent="0.2">
      <c r="A44" s="6"/>
      <c r="B44" s="36">
        <v>3</v>
      </c>
      <c r="C44" s="33" t="s">
        <v>97</v>
      </c>
      <c r="D44" s="3">
        <v>21</v>
      </c>
      <c r="E44" s="64">
        <v>0</v>
      </c>
      <c r="F44" s="15">
        <v>0</v>
      </c>
      <c r="G44" s="15">
        <v>42</v>
      </c>
      <c r="H44" s="15"/>
      <c r="I44" s="15"/>
      <c r="J44" s="22">
        <f t="shared" si="0"/>
        <v>63</v>
      </c>
    </row>
    <row r="45" spans="1:10" s="7" customFormat="1" ht="15" customHeight="1" x14ac:dyDescent="0.2">
      <c r="A45" s="6"/>
      <c r="B45" s="75">
        <v>4</v>
      </c>
      <c r="C45" s="70" t="s">
        <v>85</v>
      </c>
      <c r="D45" s="63">
        <v>35</v>
      </c>
      <c r="E45" s="64">
        <v>0</v>
      </c>
      <c r="F45" s="71"/>
      <c r="G45" s="71"/>
      <c r="H45" s="71"/>
      <c r="I45" s="71"/>
      <c r="J45" s="72">
        <f t="shared" si="0"/>
        <v>35</v>
      </c>
    </row>
    <row r="46" spans="1:10" s="7" customFormat="1" ht="15" customHeight="1" x14ac:dyDescent="0.2">
      <c r="A46" s="6"/>
      <c r="B46" s="75">
        <v>5</v>
      </c>
      <c r="C46" s="70" t="s">
        <v>105</v>
      </c>
      <c r="D46" s="63">
        <v>24</v>
      </c>
      <c r="E46" s="64">
        <v>0</v>
      </c>
      <c r="F46" s="71"/>
      <c r="G46" s="71"/>
      <c r="H46" s="71"/>
      <c r="I46" s="71"/>
      <c r="J46" s="72">
        <f t="shared" si="0"/>
        <v>24</v>
      </c>
    </row>
    <row r="47" spans="1:10" s="7" customFormat="1" ht="15" customHeight="1" x14ac:dyDescent="0.2">
      <c r="A47" s="6"/>
      <c r="B47" s="69">
        <v>6</v>
      </c>
      <c r="C47" s="70" t="s">
        <v>111</v>
      </c>
      <c r="D47" s="63"/>
      <c r="E47" s="64">
        <v>28</v>
      </c>
      <c r="F47" s="71"/>
      <c r="G47" s="71"/>
      <c r="H47" s="71"/>
      <c r="I47" s="71"/>
      <c r="J47" s="72">
        <f t="shared" si="0"/>
        <v>0</v>
      </c>
    </row>
    <row r="48" spans="1:10" s="7" customFormat="1" ht="15" customHeight="1" x14ac:dyDescent="0.2">
      <c r="A48" s="6"/>
      <c r="B48" s="75">
        <v>7</v>
      </c>
      <c r="C48" s="70" t="s">
        <v>112</v>
      </c>
      <c r="D48" s="63"/>
      <c r="E48" s="64">
        <v>0</v>
      </c>
      <c r="F48" s="71"/>
      <c r="G48" s="71"/>
      <c r="H48" s="71"/>
      <c r="I48" s="71"/>
      <c r="J48" s="72">
        <f t="shared" si="0"/>
        <v>0</v>
      </c>
    </row>
    <row r="49" spans="1:10" s="7" customFormat="1" ht="15" customHeight="1" thickBot="1" x14ac:dyDescent="0.25">
      <c r="A49" s="6"/>
      <c r="B49" s="37"/>
      <c r="C49" s="38"/>
      <c r="D49" s="23"/>
      <c r="E49" s="23"/>
      <c r="F49" s="39"/>
      <c r="G49" s="23"/>
      <c r="H49" s="23"/>
      <c r="I49" s="23"/>
      <c r="J49" s="21"/>
    </row>
    <row r="50" spans="1:10" ht="15" customHeight="1" thickBot="1" x14ac:dyDescent="0.25"/>
    <row r="51" spans="1:10" ht="15" customHeight="1" x14ac:dyDescent="0.2">
      <c r="B51" s="167" t="s">
        <v>3</v>
      </c>
      <c r="C51" s="169" t="s">
        <v>4</v>
      </c>
      <c r="D51" s="171" t="s">
        <v>1</v>
      </c>
      <c r="E51" s="172"/>
      <c r="F51" s="172"/>
      <c r="G51" s="172"/>
      <c r="H51" s="172"/>
      <c r="I51" s="172"/>
      <c r="J51" s="173"/>
    </row>
    <row r="52" spans="1:10" s="7" customFormat="1" ht="44" customHeight="1" thickBot="1" x14ac:dyDescent="0.25">
      <c r="A52" s="6"/>
      <c r="B52" s="168"/>
      <c r="C52" s="170"/>
      <c r="D52" s="10" t="s">
        <v>6</v>
      </c>
      <c r="E52" s="10" t="s">
        <v>7</v>
      </c>
      <c r="F52" s="10" t="s">
        <v>124</v>
      </c>
      <c r="G52" s="10" t="s">
        <v>143</v>
      </c>
      <c r="H52" s="10"/>
      <c r="I52" s="10"/>
      <c r="J52" s="19" t="s">
        <v>0</v>
      </c>
    </row>
    <row r="53" spans="1:10" s="7" customFormat="1" ht="15" customHeight="1" x14ac:dyDescent="0.2">
      <c r="A53" s="6"/>
      <c r="B53" s="30" t="s">
        <v>45</v>
      </c>
      <c r="C53" s="48" t="s">
        <v>12</v>
      </c>
      <c r="D53" s="8"/>
      <c r="E53" s="8"/>
      <c r="F53" s="8"/>
      <c r="G53" s="8"/>
      <c r="H53" s="8"/>
      <c r="I53" s="8"/>
      <c r="J53" s="20"/>
    </row>
    <row r="54" spans="1:10" s="7" customFormat="1" ht="15" customHeight="1" x14ac:dyDescent="0.2">
      <c r="A54" s="6"/>
      <c r="B54" s="35">
        <v>1</v>
      </c>
      <c r="C54" s="33" t="s">
        <v>89</v>
      </c>
      <c r="D54" s="3">
        <v>27</v>
      </c>
      <c r="E54" s="3"/>
      <c r="F54" s="65">
        <v>0</v>
      </c>
      <c r="G54" s="15">
        <v>43.5</v>
      </c>
      <c r="H54" s="15"/>
      <c r="I54" s="15"/>
      <c r="J54" s="22">
        <f>SUM(D54:I54)-F54</f>
        <v>70.5</v>
      </c>
    </row>
    <row r="55" spans="1:10" s="7" customFormat="1" ht="15" customHeight="1" x14ac:dyDescent="0.2">
      <c r="A55" s="6"/>
      <c r="B55" s="35">
        <v>2</v>
      </c>
      <c r="C55" s="33" t="s">
        <v>81</v>
      </c>
      <c r="D55" s="3">
        <v>35</v>
      </c>
      <c r="E55" s="64">
        <v>0</v>
      </c>
      <c r="F55" s="12">
        <v>34</v>
      </c>
      <c r="G55" s="15">
        <v>0</v>
      </c>
      <c r="H55" s="15"/>
      <c r="I55" s="15"/>
      <c r="J55" s="22">
        <f>SUM(D55:I55)-E55</f>
        <v>69</v>
      </c>
    </row>
    <row r="56" spans="1:10" s="7" customFormat="1" ht="15" customHeight="1" x14ac:dyDescent="0.2">
      <c r="A56" s="6"/>
      <c r="B56" s="36">
        <v>3</v>
      </c>
      <c r="C56" s="33" t="s">
        <v>94</v>
      </c>
      <c r="D56" s="3">
        <v>24</v>
      </c>
      <c r="E56" s="3">
        <v>35</v>
      </c>
      <c r="F56" s="15"/>
      <c r="G56" s="65">
        <v>0</v>
      </c>
      <c r="H56" s="15"/>
      <c r="I56" s="15"/>
      <c r="J56" s="22">
        <f>SUM(D56:I56)-G56</f>
        <v>59</v>
      </c>
    </row>
    <row r="57" spans="1:10" s="7" customFormat="1" ht="15" customHeight="1" x14ac:dyDescent="0.2">
      <c r="A57" s="6"/>
      <c r="B57" s="69">
        <v>4</v>
      </c>
      <c r="C57" s="70" t="s">
        <v>86</v>
      </c>
      <c r="D57" s="64">
        <v>0</v>
      </c>
      <c r="E57" s="63">
        <v>0</v>
      </c>
      <c r="F57" s="71">
        <v>2</v>
      </c>
      <c r="G57" s="71">
        <v>51</v>
      </c>
      <c r="H57" s="71"/>
      <c r="I57" s="71"/>
      <c r="J57" s="72">
        <f>SUM(D57:I57)-D57</f>
        <v>53</v>
      </c>
    </row>
    <row r="58" spans="1:10" s="7" customFormat="1" ht="15" customHeight="1" x14ac:dyDescent="0.2">
      <c r="A58" s="6"/>
      <c r="B58" s="75">
        <v>5</v>
      </c>
      <c r="C58" s="70" t="s">
        <v>82</v>
      </c>
      <c r="D58" s="64">
        <v>0</v>
      </c>
      <c r="E58" s="63">
        <v>0</v>
      </c>
      <c r="F58" s="71">
        <v>29</v>
      </c>
      <c r="G58" s="71">
        <v>0</v>
      </c>
      <c r="H58" s="71"/>
      <c r="I58" s="71"/>
      <c r="J58" s="72">
        <f>SUM(D58:I58)-D58</f>
        <v>29</v>
      </c>
    </row>
    <row r="59" spans="1:10" s="7" customFormat="1" ht="15" customHeight="1" x14ac:dyDescent="0.2">
      <c r="A59" s="6"/>
      <c r="B59" s="75">
        <v>6</v>
      </c>
      <c r="C59" s="70" t="s">
        <v>87</v>
      </c>
      <c r="D59" s="64">
        <v>0</v>
      </c>
      <c r="E59" s="63">
        <v>0</v>
      </c>
      <c r="F59" s="71"/>
      <c r="G59" s="71">
        <v>0</v>
      </c>
      <c r="H59" s="71"/>
      <c r="I59" s="71"/>
      <c r="J59" s="72">
        <f>SUM(D59:I59)-D59</f>
        <v>0</v>
      </c>
    </row>
    <row r="60" spans="1:10" s="7" customFormat="1" ht="15" customHeight="1" x14ac:dyDescent="0.2">
      <c r="A60" s="6"/>
      <c r="B60" s="75">
        <v>7</v>
      </c>
      <c r="C60" s="70" t="s">
        <v>128</v>
      </c>
      <c r="D60" s="71"/>
      <c r="E60" s="71"/>
      <c r="F60" s="65">
        <v>24</v>
      </c>
      <c r="G60" s="71"/>
      <c r="H60" s="71"/>
      <c r="I60" s="71"/>
      <c r="J60" s="72">
        <f>SUM(D60:I60)-F60</f>
        <v>0</v>
      </c>
    </row>
    <row r="61" spans="1:10" s="7" customFormat="1" ht="15" customHeight="1" thickBot="1" x14ac:dyDescent="0.25">
      <c r="A61" s="6"/>
      <c r="B61" s="98">
        <v>8</v>
      </c>
      <c r="C61" s="99" t="s">
        <v>90</v>
      </c>
      <c r="D61" s="103">
        <v>0</v>
      </c>
      <c r="E61" s="102"/>
      <c r="F61" s="100"/>
      <c r="G61" s="100"/>
      <c r="H61" s="100"/>
      <c r="I61" s="100"/>
      <c r="J61" s="101">
        <f>SUM(D61:I61)-D61</f>
        <v>0</v>
      </c>
    </row>
    <row r="62" spans="1:10" ht="15" customHeight="1" thickBot="1" x14ac:dyDescent="0.25"/>
    <row r="63" spans="1:10" ht="15" customHeight="1" x14ac:dyDescent="0.2">
      <c r="B63" s="167" t="s">
        <v>3</v>
      </c>
      <c r="C63" s="169" t="s">
        <v>4</v>
      </c>
      <c r="D63" s="171" t="s">
        <v>1</v>
      </c>
      <c r="E63" s="172"/>
      <c r="F63" s="172"/>
      <c r="G63" s="172"/>
      <c r="H63" s="172"/>
      <c r="I63" s="172"/>
      <c r="J63" s="173"/>
    </row>
    <row r="64" spans="1:10" s="7" customFormat="1" ht="44" customHeight="1" thickBot="1" x14ac:dyDescent="0.25">
      <c r="A64" s="6"/>
      <c r="B64" s="168"/>
      <c r="C64" s="170"/>
      <c r="D64" s="10" t="s">
        <v>6</v>
      </c>
      <c r="E64" s="10" t="s">
        <v>7</v>
      </c>
      <c r="F64" s="10" t="s">
        <v>124</v>
      </c>
      <c r="G64" s="10" t="s">
        <v>143</v>
      </c>
      <c r="H64" s="10"/>
      <c r="I64" s="10"/>
      <c r="J64" s="19" t="s">
        <v>0</v>
      </c>
    </row>
    <row r="65" spans="1:10" s="7" customFormat="1" ht="15" customHeight="1" x14ac:dyDescent="0.2">
      <c r="A65" s="6"/>
      <c r="B65" s="30" t="s">
        <v>45</v>
      </c>
      <c r="C65" s="48" t="s">
        <v>46</v>
      </c>
      <c r="D65" s="8"/>
      <c r="E65" s="8"/>
      <c r="F65" s="8"/>
      <c r="G65" s="8"/>
      <c r="H65" s="8"/>
      <c r="I65" s="8"/>
      <c r="J65" s="20"/>
    </row>
    <row r="66" spans="1:10" s="7" customFormat="1" ht="15" customHeight="1" x14ac:dyDescent="0.2">
      <c r="A66" s="6"/>
      <c r="B66" s="35">
        <v>1</v>
      </c>
      <c r="C66" s="33" t="s">
        <v>96</v>
      </c>
      <c r="D66" s="64">
        <v>28</v>
      </c>
      <c r="E66" s="3">
        <v>28</v>
      </c>
      <c r="F66" s="15">
        <v>35</v>
      </c>
      <c r="G66" s="15">
        <v>51</v>
      </c>
      <c r="H66" s="15"/>
      <c r="I66" s="15"/>
      <c r="J66" s="22">
        <f>SUM(D66:I66)-D66</f>
        <v>114</v>
      </c>
    </row>
    <row r="67" spans="1:10" s="7" customFormat="1" ht="15" customHeight="1" x14ac:dyDescent="0.2">
      <c r="A67" s="6"/>
      <c r="B67" s="36">
        <v>2</v>
      </c>
      <c r="C67" s="33" t="s">
        <v>92</v>
      </c>
      <c r="D67" s="3">
        <v>35</v>
      </c>
      <c r="E67" s="3">
        <v>35</v>
      </c>
      <c r="F67" s="64">
        <v>0</v>
      </c>
      <c r="G67" s="15">
        <v>34.5</v>
      </c>
      <c r="H67" s="15"/>
      <c r="I67" s="15"/>
      <c r="J67" s="22">
        <f>SUM(D67:I67)-F67</f>
        <v>104.5</v>
      </c>
    </row>
    <row r="68" spans="1:10" s="7" customFormat="1" ht="15" customHeight="1" x14ac:dyDescent="0.2">
      <c r="A68" s="6"/>
      <c r="B68" s="36">
        <v>3</v>
      </c>
      <c r="C68" s="33" t="s">
        <v>104</v>
      </c>
      <c r="D68" s="3">
        <v>24</v>
      </c>
      <c r="E68" s="64">
        <v>0</v>
      </c>
      <c r="F68" s="15"/>
      <c r="G68" s="15">
        <v>33</v>
      </c>
      <c r="H68" s="15"/>
      <c r="I68" s="15"/>
      <c r="J68" s="22">
        <f>SUM(D68:I68)-E68</f>
        <v>57</v>
      </c>
    </row>
    <row r="69" spans="1:10" s="7" customFormat="1" ht="15" customHeight="1" x14ac:dyDescent="0.2">
      <c r="A69" s="6"/>
      <c r="B69" s="75">
        <v>4</v>
      </c>
      <c r="C69" s="70" t="s">
        <v>130</v>
      </c>
      <c r="D69" s="63"/>
      <c r="E69" s="63"/>
      <c r="F69" s="65">
        <v>0</v>
      </c>
      <c r="G69" s="71">
        <v>43.5</v>
      </c>
      <c r="H69" s="71"/>
      <c r="I69" s="71"/>
      <c r="J69" s="72">
        <f>SUM(D69:I69)-F69</f>
        <v>43.5</v>
      </c>
    </row>
    <row r="70" spans="1:10" s="7" customFormat="1" ht="15" customHeight="1" x14ac:dyDescent="0.2">
      <c r="A70" s="6"/>
      <c r="B70" s="75">
        <v>5</v>
      </c>
      <c r="C70" s="70" t="s">
        <v>100</v>
      </c>
      <c r="D70" s="64">
        <v>0</v>
      </c>
      <c r="E70" s="63">
        <v>0</v>
      </c>
      <c r="F70" s="71"/>
      <c r="G70" s="71"/>
      <c r="H70" s="71"/>
      <c r="I70" s="71"/>
      <c r="J70" s="72">
        <f>SUM(D70:I70)-D70</f>
        <v>0</v>
      </c>
    </row>
    <row r="71" spans="1:10" s="7" customFormat="1" ht="15" customHeight="1" x14ac:dyDescent="0.2">
      <c r="A71" s="6"/>
      <c r="B71" s="69">
        <v>6</v>
      </c>
      <c r="C71" s="70" t="s">
        <v>129</v>
      </c>
      <c r="D71" s="63"/>
      <c r="E71" s="63"/>
      <c r="F71" s="65">
        <v>4</v>
      </c>
      <c r="G71" s="71"/>
      <c r="H71" s="71"/>
      <c r="I71" s="71"/>
      <c r="J71" s="72">
        <f>SUM(D71:I71)-F71</f>
        <v>0</v>
      </c>
    </row>
    <row r="72" spans="1:10" s="7" customFormat="1" ht="15" customHeight="1" x14ac:dyDescent="0.2">
      <c r="A72" s="6"/>
      <c r="B72" s="36"/>
      <c r="C72" s="33"/>
      <c r="D72" s="3"/>
      <c r="E72" s="3"/>
      <c r="F72" s="15"/>
      <c r="G72" s="15"/>
      <c r="H72" s="15"/>
      <c r="I72" s="15"/>
      <c r="J72" s="22"/>
    </row>
    <row r="73" spans="1:10" s="7" customFormat="1" ht="15" customHeight="1" thickBot="1" x14ac:dyDescent="0.25">
      <c r="A73" s="6"/>
      <c r="B73" s="37"/>
      <c r="C73" s="38"/>
      <c r="D73" s="23"/>
      <c r="E73" s="23"/>
      <c r="F73" s="39"/>
      <c r="G73" s="23"/>
      <c r="H73" s="23"/>
      <c r="I73" s="23"/>
      <c r="J73" s="21"/>
    </row>
    <row r="74" spans="1:10" ht="15" customHeight="1" thickBot="1" x14ac:dyDescent="0.25"/>
    <row r="75" spans="1:10" ht="15" customHeight="1" x14ac:dyDescent="0.2">
      <c r="B75" s="167" t="s">
        <v>3</v>
      </c>
      <c r="C75" s="169" t="s">
        <v>4</v>
      </c>
      <c r="D75" s="171" t="s">
        <v>1</v>
      </c>
      <c r="E75" s="172"/>
      <c r="F75" s="172"/>
      <c r="G75" s="172"/>
      <c r="H75" s="172"/>
      <c r="I75" s="172"/>
      <c r="J75" s="173"/>
    </row>
    <row r="76" spans="1:10" s="7" customFormat="1" ht="44" customHeight="1" thickBot="1" x14ac:dyDescent="0.25">
      <c r="A76" s="6"/>
      <c r="B76" s="168"/>
      <c r="C76" s="170"/>
      <c r="D76" s="10" t="s">
        <v>6</v>
      </c>
      <c r="E76" s="10" t="s">
        <v>7</v>
      </c>
      <c r="F76" s="10" t="s">
        <v>124</v>
      </c>
      <c r="G76" s="10" t="s">
        <v>143</v>
      </c>
      <c r="H76" s="10"/>
      <c r="I76" s="10"/>
      <c r="J76" s="19" t="s">
        <v>0</v>
      </c>
    </row>
    <row r="77" spans="1:10" s="7" customFormat="1" ht="15" customHeight="1" x14ac:dyDescent="0.2">
      <c r="A77" s="6"/>
      <c r="B77" s="30" t="s">
        <v>45</v>
      </c>
      <c r="C77" s="48" t="s">
        <v>51</v>
      </c>
      <c r="D77" s="8"/>
      <c r="E77" s="8"/>
      <c r="F77" s="8"/>
      <c r="G77" s="8"/>
      <c r="H77" s="8"/>
      <c r="I77" s="8"/>
      <c r="J77" s="20"/>
    </row>
    <row r="78" spans="1:10" s="7" customFormat="1" ht="15" customHeight="1" x14ac:dyDescent="0.2">
      <c r="A78" s="6"/>
      <c r="B78" s="35">
        <v>1</v>
      </c>
      <c r="C78" s="33" t="s">
        <v>91</v>
      </c>
      <c r="D78" s="64">
        <v>0</v>
      </c>
      <c r="E78" s="3">
        <v>35</v>
      </c>
      <c r="F78" s="15">
        <v>35</v>
      </c>
      <c r="G78" s="15">
        <v>52.5</v>
      </c>
      <c r="H78" s="15"/>
      <c r="I78" s="15"/>
      <c r="J78" s="22">
        <f>SUM(D78:I78)-D78</f>
        <v>122.5</v>
      </c>
    </row>
    <row r="79" spans="1:10" s="7" customFormat="1" ht="15" customHeight="1" x14ac:dyDescent="0.2">
      <c r="A79" s="6"/>
      <c r="B79" s="35">
        <v>2</v>
      </c>
      <c r="C79" s="33" t="s">
        <v>95</v>
      </c>
      <c r="D79" s="3">
        <v>35</v>
      </c>
      <c r="E79" s="64">
        <v>0</v>
      </c>
      <c r="F79" s="15">
        <v>0</v>
      </c>
      <c r="G79" s="15">
        <v>33</v>
      </c>
      <c r="H79" s="15"/>
      <c r="I79" s="15"/>
      <c r="J79" s="22">
        <f>SUM(D79:I79)-E79</f>
        <v>68</v>
      </c>
    </row>
    <row r="80" spans="1:10" s="7" customFormat="1" ht="15" customHeight="1" x14ac:dyDescent="0.2">
      <c r="A80" s="6"/>
      <c r="B80" s="36">
        <v>3</v>
      </c>
      <c r="C80" s="33" t="s">
        <v>101</v>
      </c>
      <c r="D80" s="3">
        <v>17</v>
      </c>
      <c r="E80" s="3">
        <v>27</v>
      </c>
      <c r="F80" s="15">
        <v>20</v>
      </c>
      <c r="G80" s="65">
        <v>4.5</v>
      </c>
      <c r="H80" s="15"/>
      <c r="I80" s="15"/>
      <c r="J80" s="22">
        <f>SUM(D80:I80)-G80</f>
        <v>64</v>
      </c>
    </row>
    <row r="81" spans="1:10" s="7" customFormat="1" ht="15" customHeight="1" x14ac:dyDescent="0.2">
      <c r="A81" s="6"/>
      <c r="B81" s="75">
        <v>4</v>
      </c>
      <c r="C81" s="70" t="s">
        <v>117</v>
      </c>
      <c r="D81" s="63"/>
      <c r="E81" s="64">
        <v>0</v>
      </c>
      <c r="F81" s="71">
        <v>20</v>
      </c>
      <c r="G81" s="71">
        <v>42</v>
      </c>
      <c r="H81" s="71"/>
      <c r="I81" s="71"/>
      <c r="J81" s="76">
        <f>SUM(D81:I81)-E81</f>
        <v>62</v>
      </c>
    </row>
    <row r="82" spans="1:10" s="7" customFormat="1" ht="15" customHeight="1" x14ac:dyDescent="0.2">
      <c r="A82" s="6"/>
      <c r="B82" s="75">
        <v>5</v>
      </c>
      <c r="C82" s="70" t="s">
        <v>103</v>
      </c>
      <c r="D82" s="63">
        <v>17</v>
      </c>
      <c r="E82" s="64">
        <v>0</v>
      </c>
      <c r="F82" s="71">
        <v>15</v>
      </c>
      <c r="G82" s="71">
        <v>28.5</v>
      </c>
      <c r="H82" s="71"/>
      <c r="I82" s="71"/>
      <c r="J82" s="72">
        <f>SUM(D82:I82)-E82</f>
        <v>60.5</v>
      </c>
    </row>
    <row r="83" spans="1:10" s="7" customFormat="1" ht="15" customHeight="1" x14ac:dyDescent="0.2">
      <c r="A83" s="6"/>
      <c r="B83" s="75">
        <v>6</v>
      </c>
      <c r="C83" s="70" t="s">
        <v>93</v>
      </c>
      <c r="D83" s="63">
        <v>28</v>
      </c>
      <c r="E83" s="63">
        <v>4</v>
      </c>
      <c r="F83" s="71">
        <v>28</v>
      </c>
      <c r="G83" s="65">
        <v>0</v>
      </c>
      <c r="H83" s="71"/>
      <c r="I83" s="71"/>
      <c r="J83" s="72">
        <f>SUM(D83:I83)-G83</f>
        <v>60</v>
      </c>
    </row>
    <row r="84" spans="1:10" s="7" customFormat="1" ht="15" customHeight="1" x14ac:dyDescent="0.2">
      <c r="A84" s="6"/>
      <c r="B84" s="69">
        <v>7</v>
      </c>
      <c r="C84" s="70" t="s">
        <v>102</v>
      </c>
      <c r="D84" s="63">
        <v>13</v>
      </c>
      <c r="E84" s="63">
        <v>19</v>
      </c>
      <c r="F84" s="65">
        <v>0</v>
      </c>
      <c r="G84" s="71">
        <v>22.5</v>
      </c>
      <c r="H84" s="71"/>
      <c r="I84" s="71"/>
      <c r="J84" s="72">
        <f>SUM(D84:I84)-F84</f>
        <v>54.5</v>
      </c>
    </row>
    <row r="85" spans="1:10" s="7" customFormat="1" ht="15" customHeight="1" x14ac:dyDescent="0.2">
      <c r="A85" s="6"/>
      <c r="B85" s="69">
        <v>8</v>
      </c>
      <c r="C85" s="70" t="s">
        <v>116</v>
      </c>
      <c r="D85" s="63"/>
      <c r="E85" s="63">
        <v>22</v>
      </c>
      <c r="F85" s="65">
        <v>0</v>
      </c>
      <c r="G85" s="71">
        <v>28.5</v>
      </c>
      <c r="H85" s="71"/>
      <c r="I85" s="71"/>
      <c r="J85" s="72">
        <f>SUM(D85:I85)-F85</f>
        <v>50.5</v>
      </c>
    </row>
    <row r="86" spans="1:10" s="7" customFormat="1" ht="15" customHeight="1" x14ac:dyDescent="0.2">
      <c r="A86" s="6"/>
      <c r="B86" s="75">
        <v>9</v>
      </c>
      <c r="C86" s="70" t="s">
        <v>99</v>
      </c>
      <c r="D86" s="63">
        <v>24</v>
      </c>
      <c r="E86" s="63">
        <v>2</v>
      </c>
      <c r="F86" s="65">
        <v>0</v>
      </c>
      <c r="G86" s="71">
        <v>0</v>
      </c>
      <c r="H86" s="71"/>
      <c r="I86" s="71"/>
      <c r="J86" s="72">
        <f>SUM(D86:I86)-F86</f>
        <v>26</v>
      </c>
    </row>
    <row r="87" spans="1:10" s="7" customFormat="1" ht="15" customHeight="1" x14ac:dyDescent="0.2">
      <c r="A87" s="6"/>
      <c r="B87" s="69">
        <v>10</v>
      </c>
      <c r="C87" s="70" t="s">
        <v>115</v>
      </c>
      <c r="D87" s="63"/>
      <c r="E87" s="64">
        <v>0</v>
      </c>
      <c r="F87" s="71">
        <v>23</v>
      </c>
      <c r="G87" s="71">
        <v>0</v>
      </c>
      <c r="H87" s="71"/>
      <c r="I87" s="71"/>
      <c r="J87" s="72">
        <f>SUM(D87:I87)-E87</f>
        <v>23</v>
      </c>
    </row>
    <row r="88" spans="1:10" s="7" customFormat="1" ht="15" customHeight="1" x14ac:dyDescent="0.2">
      <c r="A88" s="6"/>
      <c r="B88" s="75">
        <v>11</v>
      </c>
      <c r="C88" s="70" t="s">
        <v>98</v>
      </c>
      <c r="D88" s="64">
        <v>20</v>
      </c>
      <c r="E88" s="63"/>
      <c r="F88" s="71"/>
      <c r="G88" s="71"/>
      <c r="H88" s="71"/>
      <c r="I88" s="71"/>
      <c r="J88" s="72">
        <f>SUM(D88:I88)-D88</f>
        <v>0</v>
      </c>
    </row>
    <row r="89" spans="1:10" s="7" customFormat="1" ht="15" customHeight="1" x14ac:dyDescent="0.2">
      <c r="A89" s="6"/>
      <c r="B89" s="75">
        <v>12</v>
      </c>
      <c r="C89" s="70" t="s">
        <v>88</v>
      </c>
      <c r="D89" s="64">
        <v>0</v>
      </c>
      <c r="E89" s="63"/>
      <c r="F89" s="63"/>
      <c r="G89" s="71"/>
      <c r="H89" s="71"/>
      <c r="I89" s="71"/>
      <c r="J89" s="76">
        <f>SUM(D89:I89)-D89</f>
        <v>0</v>
      </c>
    </row>
    <row r="90" spans="1:10" s="7" customFormat="1" ht="15" customHeight="1" thickBot="1" x14ac:dyDescent="0.25">
      <c r="A90" s="6"/>
      <c r="B90" s="37"/>
      <c r="C90" s="38"/>
      <c r="D90" s="23"/>
      <c r="E90" s="23"/>
      <c r="F90" s="39"/>
      <c r="G90" s="23"/>
      <c r="H90" s="23"/>
      <c r="I90" s="23"/>
      <c r="J90" s="21"/>
    </row>
    <row r="91" spans="1:10" ht="15" customHeight="1" thickBot="1" x14ac:dyDescent="0.25"/>
    <row r="92" spans="1:10" ht="15" customHeight="1" x14ac:dyDescent="0.2">
      <c r="B92" s="167" t="s">
        <v>3</v>
      </c>
      <c r="C92" s="169" t="s">
        <v>4</v>
      </c>
      <c r="D92" s="171" t="s">
        <v>1</v>
      </c>
      <c r="E92" s="172"/>
      <c r="F92" s="172"/>
      <c r="G92" s="172"/>
      <c r="H92" s="172"/>
      <c r="I92" s="172"/>
      <c r="J92" s="173"/>
    </row>
    <row r="93" spans="1:10" s="7" customFormat="1" ht="44" customHeight="1" thickBot="1" x14ac:dyDescent="0.25">
      <c r="A93" s="6"/>
      <c r="B93" s="168"/>
      <c r="C93" s="170"/>
      <c r="D93" s="10" t="s">
        <v>6</v>
      </c>
      <c r="E93" s="10" t="s">
        <v>7</v>
      </c>
      <c r="F93" s="10" t="s">
        <v>124</v>
      </c>
      <c r="G93" s="10" t="s">
        <v>143</v>
      </c>
      <c r="H93" s="10"/>
      <c r="I93" s="10"/>
      <c r="J93" s="19" t="s">
        <v>0</v>
      </c>
    </row>
    <row r="94" spans="1:10" s="7" customFormat="1" ht="15" customHeight="1" x14ac:dyDescent="0.2">
      <c r="A94" s="6"/>
      <c r="B94" s="30" t="s">
        <v>45</v>
      </c>
      <c r="C94" s="48" t="s">
        <v>61</v>
      </c>
      <c r="D94" s="8"/>
      <c r="E94" s="8"/>
      <c r="F94" s="8"/>
      <c r="G94" s="8"/>
      <c r="H94" s="8"/>
      <c r="I94" s="8"/>
      <c r="J94" s="20"/>
    </row>
    <row r="95" spans="1:10" s="7" customFormat="1" ht="15" customHeight="1" x14ac:dyDescent="0.2">
      <c r="A95" s="6"/>
      <c r="B95" s="35">
        <v>1</v>
      </c>
      <c r="C95" s="33" t="s">
        <v>88</v>
      </c>
      <c r="D95" s="3"/>
      <c r="E95" s="3">
        <v>35</v>
      </c>
      <c r="F95" s="65">
        <v>0</v>
      </c>
      <c r="G95" s="15">
        <v>52.5</v>
      </c>
      <c r="H95" s="15"/>
      <c r="I95" s="15"/>
      <c r="J95" s="22">
        <f>SUM(D95:I95)-F95</f>
        <v>87.5</v>
      </c>
    </row>
    <row r="96" spans="1:10" s="7" customFormat="1" ht="15" customHeight="1" x14ac:dyDescent="0.2">
      <c r="A96" s="6"/>
      <c r="B96" s="36">
        <v>2</v>
      </c>
      <c r="C96" s="33" t="s">
        <v>97</v>
      </c>
      <c r="D96" s="3">
        <v>35</v>
      </c>
      <c r="E96" s="64">
        <v>0</v>
      </c>
      <c r="F96" s="12">
        <v>0</v>
      </c>
      <c r="G96" s="15">
        <v>42</v>
      </c>
      <c r="H96" s="15"/>
      <c r="I96" s="15"/>
      <c r="J96" s="22">
        <f>SUM(D96:I96)-E96</f>
        <v>77</v>
      </c>
    </row>
    <row r="97" spans="1:10" s="7" customFormat="1" ht="15" customHeight="1" x14ac:dyDescent="0.2">
      <c r="A97" s="6"/>
      <c r="B97" s="75">
        <v>3</v>
      </c>
      <c r="C97" s="70" t="s">
        <v>142</v>
      </c>
      <c r="D97" s="63"/>
      <c r="E97" s="63"/>
      <c r="F97" s="71">
        <v>0</v>
      </c>
      <c r="G97" s="71"/>
      <c r="H97" s="71"/>
      <c r="I97" s="71"/>
      <c r="J97" s="72">
        <v>0</v>
      </c>
    </row>
    <row r="98" spans="1:10" s="7" customFormat="1" ht="15" customHeight="1" x14ac:dyDescent="0.2">
      <c r="A98" s="6"/>
      <c r="B98" s="36"/>
      <c r="C98" s="33"/>
      <c r="D98" s="3"/>
      <c r="E98" s="3"/>
      <c r="F98" s="15"/>
      <c r="G98" s="15"/>
      <c r="H98" s="15"/>
      <c r="I98" s="15"/>
      <c r="J98" s="22"/>
    </row>
    <row r="99" spans="1:10" s="7" customFormat="1" ht="15" customHeight="1" thickBot="1" x14ac:dyDescent="0.25">
      <c r="A99" s="6"/>
      <c r="B99" s="37"/>
      <c r="C99" s="38"/>
      <c r="D99" s="23"/>
      <c r="E99" s="23"/>
      <c r="F99" s="39"/>
      <c r="G99" s="23"/>
      <c r="H99" s="23"/>
      <c r="I99" s="23"/>
      <c r="J99" s="21"/>
    </row>
  </sheetData>
  <sortState ref="C95:J96">
    <sortCondition descending="1" ref="J95:J96"/>
  </sortState>
  <dataConsolidate/>
  <mergeCells count="25">
    <mergeCell ref="B75:B76"/>
    <mergeCell ref="C75:C76"/>
    <mergeCell ref="D75:J75"/>
    <mergeCell ref="B92:B93"/>
    <mergeCell ref="C92:C93"/>
    <mergeCell ref="D92:J92"/>
    <mergeCell ref="B51:B52"/>
    <mergeCell ref="C51:C52"/>
    <mergeCell ref="D51:J51"/>
    <mergeCell ref="B63:B64"/>
    <mergeCell ref="C63:C64"/>
    <mergeCell ref="D63:J63"/>
    <mergeCell ref="B25:B26"/>
    <mergeCell ref="C25:C26"/>
    <mergeCell ref="D25:J25"/>
    <mergeCell ref="B39:B40"/>
    <mergeCell ref="C39:C40"/>
    <mergeCell ref="D39:J39"/>
    <mergeCell ref="C1:J1"/>
    <mergeCell ref="B2:B3"/>
    <mergeCell ref="C2:C3"/>
    <mergeCell ref="D2:J2"/>
    <mergeCell ref="B12:B13"/>
    <mergeCell ref="C12:C13"/>
    <mergeCell ref="D12:J12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7"/>
  <sheetViews>
    <sheetView topLeftCell="A33" workbookViewId="0">
      <selection activeCell="E49" sqref="E49"/>
    </sheetView>
  </sheetViews>
  <sheetFormatPr baseColWidth="10" defaultColWidth="8.83203125" defaultRowHeight="15" x14ac:dyDescent="0.2"/>
  <cols>
    <col min="1" max="1" width="5.6640625" style="4" customWidth="1"/>
    <col min="2" max="2" width="6.1640625" style="34" customWidth="1"/>
    <col min="3" max="3" width="27.6640625" style="5" customWidth="1"/>
    <col min="4" max="4" width="9.83203125" style="5" customWidth="1"/>
    <col min="5" max="5" width="11.33203125" style="5" customWidth="1"/>
    <col min="6" max="6" width="11.5" style="5" customWidth="1"/>
    <col min="7" max="7" width="12" style="5" customWidth="1"/>
    <col min="8" max="8" width="13.5" style="5" customWidth="1"/>
    <col min="9" max="9" width="10.33203125" style="5" customWidth="1"/>
    <col min="10" max="10" width="7.33203125" style="5" customWidth="1"/>
    <col min="11" max="16384" width="8.83203125" style="5"/>
  </cols>
  <sheetData>
    <row r="1" spans="1:10" ht="50.25" customHeight="1" thickBot="1" x14ac:dyDescent="0.25">
      <c r="C1" s="179" t="s">
        <v>13</v>
      </c>
      <c r="D1" s="179"/>
      <c r="E1" s="179"/>
      <c r="F1" s="179"/>
      <c r="G1" s="179"/>
      <c r="H1" s="179"/>
      <c r="I1" s="179"/>
      <c r="J1" s="179"/>
    </row>
    <row r="2" spans="1:10" ht="15" customHeight="1" x14ac:dyDescent="0.2">
      <c r="B2" s="176" t="s">
        <v>3</v>
      </c>
      <c r="C2" s="162" t="s">
        <v>4</v>
      </c>
      <c r="D2" s="164" t="s">
        <v>1</v>
      </c>
      <c r="E2" s="165"/>
      <c r="F2" s="165"/>
      <c r="G2" s="165"/>
      <c r="H2" s="165"/>
      <c r="I2" s="165"/>
      <c r="J2" s="166"/>
    </row>
    <row r="3" spans="1:10" s="7" customFormat="1" ht="44" customHeight="1" thickBot="1" x14ac:dyDescent="0.25">
      <c r="A3" s="6"/>
      <c r="B3" s="182"/>
      <c r="C3" s="183"/>
      <c r="D3" s="10" t="s">
        <v>6</v>
      </c>
      <c r="E3" s="10" t="s">
        <v>7</v>
      </c>
      <c r="F3" s="10" t="s">
        <v>124</v>
      </c>
      <c r="G3" s="10" t="s">
        <v>143</v>
      </c>
      <c r="H3" s="10"/>
      <c r="I3" s="10"/>
      <c r="J3" s="16" t="s">
        <v>0</v>
      </c>
    </row>
    <row r="4" spans="1:10" s="7" customFormat="1" ht="15" customHeight="1" thickBot="1" x14ac:dyDescent="0.25">
      <c r="A4" s="6"/>
      <c r="B4" s="31" t="s">
        <v>119</v>
      </c>
      <c r="C4" s="32"/>
      <c r="D4" s="25"/>
      <c r="E4" s="25"/>
      <c r="F4" s="25"/>
      <c r="G4" s="25"/>
      <c r="H4" s="25"/>
      <c r="I4" s="25"/>
      <c r="J4" s="26"/>
    </row>
    <row r="5" spans="1:10" ht="15" customHeight="1" x14ac:dyDescent="0.2">
      <c r="B5" s="45">
        <v>1</v>
      </c>
      <c r="C5" s="27" t="s">
        <v>14</v>
      </c>
      <c r="D5" s="122">
        <v>35</v>
      </c>
      <c r="E5" s="28">
        <v>35</v>
      </c>
      <c r="F5" s="28">
        <v>35</v>
      </c>
      <c r="G5" s="28">
        <v>52.5</v>
      </c>
      <c r="H5" s="28"/>
      <c r="I5" s="28"/>
      <c r="J5" s="40">
        <f>SUM(D5:I5)-D5</f>
        <v>122.5</v>
      </c>
    </row>
    <row r="6" spans="1:10" ht="15" customHeight="1" x14ac:dyDescent="0.2">
      <c r="B6" s="46">
        <v>2</v>
      </c>
      <c r="C6" s="49" t="s">
        <v>15</v>
      </c>
      <c r="D6" s="95">
        <v>2</v>
      </c>
      <c r="E6" s="17">
        <v>28</v>
      </c>
      <c r="F6" s="17">
        <v>28</v>
      </c>
      <c r="G6" s="17">
        <v>42</v>
      </c>
      <c r="H6" s="17"/>
      <c r="I6" s="17"/>
      <c r="J6" s="42">
        <f>SUM(D6:I6)-D6</f>
        <v>98</v>
      </c>
    </row>
    <row r="7" spans="1:10" ht="15" customHeight="1" x14ac:dyDescent="0.2">
      <c r="B7" s="46">
        <v>3</v>
      </c>
      <c r="C7" s="49" t="s">
        <v>26</v>
      </c>
      <c r="D7" s="13">
        <v>27</v>
      </c>
      <c r="E7" s="123">
        <v>0</v>
      </c>
      <c r="F7" s="17">
        <v>24</v>
      </c>
      <c r="G7" s="17">
        <v>31.5</v>
      </c>
      <c r="H7" s="17"/>
      <c r="I7" s="17"/>
      <c r="J7" s="42">
        <f>SUM(D7:I7)-E7</f>
        <v>82.5</v>
      </c>
    </row>
    <row r="8" spans="1:10" ht="15" customHeight="1" x14ac:dyDescent="0.2">
      <c r="B8" s="114">
        <v>4</v>
      </c>
      <c r="C8" s="118" t="s">
        <v>18</v>
      </c>
      <c r="D8" s="89">
        <v>20</v>
      </c>
      <c r="E8" s="119">
        <v>22</v>
      </c>
      <c r="F8" s="123">
        <v>9</v>
      </c>
      <c r="G8" s="119">
        <v>25.5</v>
      </c>
      <c r="H8" s="119"/>
      <c r="I8" s="119"/>
      <c r="J8" s="120">
        <f>SUM(D8:I8)-F8</f>
        <v>67.5</v>
      </c>
    </row>
    <row r="9" spans="1:10" ht="15" customHeight="1" x14ac:dyDescent="0.2">
      <c r="B9" s="114">
        <v>5</v>
      </c>
      <c r="C9" s="118" t="s">
        <v>27</v>
      </c>
      <c r="D9" s="123">
        <v>0</v>
      </c>
      <c r="E9" s="119">
        <v>18</v>
      </c>
      <c r="F9" s="89">
        <v>19</v>
      </c>
      <c r="G9" s="119">
        <v>24</v>
      </c>
      <c r="H9" s="119"/>
      <c r="I9" s="119"/>
      <c r="J9" s="120">
        <f>SUM(D9:I9)-D9</f>
        <v>61</v>
      </c>
    </row>
    <row r="10" spans="1:10" ht="15" customHeight="1" x14ac:dyDescent="0.2">
      <c r="B10" s="114">
        <v>6</v>
      </c>
      <c r="C10" s="118" t="s">
        <v>17</v>
      </c>
      <c r="D10" s="119">
        <v>17</v>
      </c>
      <c r="E10" s="123">
        <v>0</v>
      </c>
      <c r="F10" s="119">
        <v>16</v>
      </c>
      <c r="G10" s="119">
        <v>19.5</v>
      </c>
      <c r="H10" s="119"/>
      <c r="I10" s="119"/>
      <c r="J10" s="120">
        <f>SUM(D10:I10)-E10</f>
        <v>52.5</v>
      </c>
    </row>
    <row r="11" spans="1:10" ht="15" customHeight="1" x14ac:dyDescent="0.2">
      <c r="B11" s="114">
        <v>7</v>
      </c>
      <c r="C11" s="118" t="s">
        <v>28</v>
      </c>
      <c r="D11" s="95">
        <v>13</v>
      </c>
      <c r="E11" s="119">
        <v>17</v>
      </c>
      <c r="F11" s="119">
        <v>17</v>
      </c>
      <c r="G11" s="119">
        <v>13.5</v>
      </c>
      <c r="H11" s="119"/>
      <c r="I11" s="119"/>
      <c r="J11" s="120">
        <f>SUM(D11:I11)-D11</f>
        <v>47.5</v>
      </c>
    </row>
    <row r="12" spans="1:10" ht="15" customHeight="1" x14ac:dyDescent="0.2">
      <c r="B12" s="114">
        <v>8</v>
      </c>
      <c r="C12" s="118" t="s">
        <v>25</v>
      </c>
      <c r="D12" s="119">
        <v>25</v>
      </c>
      <c r="E12" s="123">
        <v>0</v>
      </c>
      <c r="F12" s="119">
        <v>15</v>
      </c>
      <c r="G12" s="119">
        <v>0</v>
      </c>
      <c r="H12" s="119"/>
      <c r="I12" s="119"/>
      <c r="J12" s="120">
        <f>SUM(D12:I12)-E12</f>
        <v>40</v>
      </c>
    </row>
    <row r="13" spans="1:10" ht="15" customHeight="1" x14ac:dyDescent="0.2">
      <c r="B13" s="114">
        <v>9</v>
      </c>
      <c r="C13" s="118" t="s">
        <v>29</v>
      </c>
      <c r="D13" s="89">
        <v>15</v>
      </c>
      <c r="E13" s="123">
        <v>0</v>
      </c>
      <c r="F13" s="119">
        <v>0</v>
      </c>
      <c r="G13" s="119">
        <v>16.5</v>
      </c>
      <c r="H13" s="119"/>
      <c r="I13" s="119"/>
      <c r="J13" s="120">
        <f>SUM(D13:I13)-E13</f>
        <v>31.5</v>
      </c>
    </row>
    <row r="14" spans="1:10" ht="15" customHeight="1" x14ac:dyDescent="0.2">
      <c r="B14" s="114">
        <v>10</v>
      </c>
      <c r="C14" s="118" t="s">
        <v>22</v>
      </c>
      <c r="D14" s="123">
        <v>7</v>
      </c>
      <c r="E14" s="119">
        <v>13</v>
      </c>
      <c r="F14" s="119">
        <v>7</v>
      </c>
      <c r="G14" s="119">
        <v>10.5</v>
      </c>
      <c r="H14" s="119"/>
      <c r="I14" s="89"/>
      <c r="J14" s="120">
        <f>SUM(D14:I14)-D14</f>
        <v>30.5</v>
      </c>
    </row>
    <row r="15" spans="1:10" ht="15" customHeight="1" x14ac:dyDescent="0.2">
      <c r="B15" s="114">
        <v>11</v>
      </c>
      <c r="C15" s="118" t="s">
        <v>32</v>
      </c>
      <c r="D15" s="119">
        <v>9</v>
      </c>
      <c r="E15" s="123">
        <v>0</v>
      </c>
      <c r="F15" s="119">
        <v>11</v>
      </c>
      <c r="G15" s="119">
        <v>0</v>
      </c>
      <c r="H15" s="119"/>
      <c r="I15" s="89"/>
      <c r="J15" s="120">
        <f>SUM(D15:I15)-E15</f>
        <v>20</v>
      </c>
    </row>
    <row r="16" spans="1:10" ht="15" customHeight="1" x14ac:dyDescent="0.2">
      <c r="B16" s="114">
        <v>12</v>
      </c>
      <c r="C16" s="118" t="s">
        <v>20</v>
      </c>
      <c r="D16" s="123">
        <v>0</v>
      </c>
      <c r="E16" s="119">
        <v>11</v>
      </c>
      <c r="F16" s="119">
        <v>4</v>
      </c>
      <c r="G16" s="119">
        <v>0</v>
      </c>
      <c r="H16" s="119"/>
      <c r="I16" s="89"/>
      <c r="J16" s="120">
        <f>SUM(D16:I16)-D16</f>
        <v>15</v>
      </c>
    </row>
    <row r="17" spans="2:10" ht="15" customHeight="1" x14ac:dyDescent="0.2">
      <c r="B17" s="114">
        <v>13</v>
      </c>
      <c r="C17" s="118" t="s">
        <v>31</v>
      </c>
      <c r="D17" s="123">
        <v>3</v>
      </c>
      <c r="E17" s="119">
        <v>9</v>
      </c>
      <c r="F17" s="119">
        <v>5</v>
      </c>
      <c r="G17" s="119"/>
      <c r="H17" s="119"/>
      <c r="I17" s="119"/>
      <c r="J17" s="120">
        <f>SUM(D17:I17)-D17</f>
        <v>14</v>
      </c>
    </row>
    <row r="18" spans="2:10" ht="15" customHeight="1" x14ac:dyDescent="0.2">
      <c r="B18" s="114">
        <v>14</v>
      </c>
      <c r="C18" s="118" t="s">
        <v>24</v>
      </c>
      <c r="D18" s="123">
        <v>0</v>
      </c>
      <c r="E18" s="119">
        <v>5</v>
      </c>
      <c r="F18" s="89">
        <v>3</v>
      </c>
      <c r="G18" s="119">
        <v>6</v>
      </c>
      <c r="H18" s="119"/>
      <c r="I18" s="119"/>
      <c r="J18" s="120">
        <f>SUM(D18:I18)-D18</f>
        <v>14</v>
      </c>
    </row>
    <row r="19" spans="2:10" ht="15" customHeight="1" x14ac:dyDescent="0.2">
      <c r="B19" s="114">
        <v>15</v>
      </c>
      <c r="C19" s="118" t="s">
        <v>23</v>
      </c>
      <c r="D19" s="119">
        <v>2</v>
      </c>
      <c r="E19" s="119">
        <v>7</v>
      </c>
      <c r="F19" s="123">
        <v>0</v>
      </c>
      <c r="G19" s="119">
        <v>4.5</v>
      </c>
      <c r="H19" s="119"/>
      <c r="I19" s="119"/>
      <c r="J19" s="120">
        <f>SUM(D19:I19)-F19</f>
        <v>13.5</v>
      </c>
    </row>
    <row r="20" spans="2:10" ht="15" customHeight="1" x14ac:dyDescent="0.2">
      <c r="B20" s="114">
        <v>16</v>
      </c>
      <c r="C20" s="118" t="s">
        <v>21</v>
      </c>
      <c r="D20" s="89">
        <v>4</v>
      </c>
      <c r="E20" s="123">
        <v>0</v>
      </c>
      <c r="F20" s="89">
        <v>2</v>
      </c>
      <c r="G20" s="119">
        <v>7.5</v>
      </c>
      <c r="H20" s="119"/>
      <c r="I20" s="119"/>
      <c r="J20" s="120">
        <f>SUM(D20:I20)-E20</f>
        <v>13.5</v>
      </c>
    </row>
    <row r="21" spans="2:10" ht="15" customHeight="1" x14ac:dyDescent="0.2">
      <c r="B21" s="114">
        <v>17</v>
      </c>
      <c r="C21" s="118" t="s">
        <v>16</v>
      </c>
      <c r="D21" s="119">
        <v>11</v>
      </c>
      <c r="E21" s="123">
        <v>0</v>
      </c>
      <c r="F21" s="89"/>
      <c r="G21" s="119"/>
      <c r="H21" s="119"/>
      <c r="I21" s="119"/>
      <c r="J21" s="120">
        <f>SUM(D21:I21)-E21</f>
        <v>11</v>
      </c>
    </row>
    <row r="22" spans="2:10" ht="15" customHeight="1" x14ac:dyDescent="0.2">
      <c r="B22" s="114">
        <v>18</v>
      </c>
      <c r="C22" s="118" t="s">
        <v>19</v>
      </c>
      <c r="D22" s="89">
        <v>5</v>
      </c>
      <c r="E22" s="123">
        <v>0</v>
      </c>
      <c r="F22" s="119">
        <v>0</v>
      </c>
      <c r="G22" s="119"/>
      <c r="H22" s="119"/>
      <c r="I22" s="119"/>
      <c r="J22" s="120">
        <f>SUM(D22:I22)-E22</f>
        <v>5</v>
      </c>
    </row>
    <row r="23" spans="2:10" ht="15" customHeight="1" x14ac:dyDescent="0.2">
      <c r="B23" s="114">
        <v>19</v>
      </c>
      <c r="C23" s="118" t="s">
        <v>30</v>
      </c>
      <c r="D23" s="95">
        <v>0</v>
      </c>
      <c r="E23" s="119">
        <v>0</v>
      </c>
      <c r="F23" s="119"/>
      <c r="G23" s="119">
        <v>0</v>
      </c>
      <c r="H23" s="119"/>
      <c r="I23" s="119"/>
      <c r="J23" s="120">
        <f>SUM(D23:I23)-D23</f>
        <v>0</v>
      </c>
    </row>
    <row r="24" spans="2:10" ht="15" customHeight="1" x14ac:dyDescent="0.2">
      <c r="B24" s="114">
        <v>20</v>
      </c>
      <c r="C24" s="121" t="s">
        <v>33</v>
      </c>
      <c r="D24" s="119"/>
      <c r="E24" s="119"/>
      <c r="F24" s="119"/>
      <c r="G24" s="123">
        <v>36</v>
      </c>
      <c r="H24" s="119"/>
      <c r="I24" s="119"/>
      <c r="J24" s="120">
        <f>SUM(D24:I24)-G24</f>
        <v>0</v>
      </c>
    </row>
    <row r="25" spans="2:10" ht="15" customHeight="1" x14ac:dyDescent="0.2">
      <c r="B25" s="114">
        <v>21</v>
      </c>
      <c r="C25" s="118" t="s">
        <v>123</v>
      </c>
      <c r="D25" s="119"/>
      <c r="E25" s="123">
        <v>21</v>
      </c>
      <c r="F25" s="119"/>
      <c r="G25" s="119"/>
      <c r="H25" s="119"/>
      <c r="I25" s="119"/>
      <c r="J25" s="120">
        <f>SUM(D25:I25)-E25</f>
        <v>0</v>
      </c>
    </row>
    <row r="26" spans="2:10" ht="15" customHeight="1" x14ac:dyDescent="0.2">
      <c r="B26" s="46"/>
      <c r="C26" s="51"/>
      <c r="D26" s="9"/>
      <c r="E26" s="9"/>
      <c r="F26" s="17"/>
      <c r="G26" s="9"/>
      <c r="H26" s="9"/>
      <c r="I26" s="9"/>
      <c r="J26" s="42"/>
    </row>
    <row r="27" spans="2:10" ht="15" customHeight="1" x14ac:dyDescent="0.2">
      <c r="B27" s="46"/>
      <c r="C27" s="9"/>
      <c r="D27" s="9"/>
      <c r="E27" s="9"/>
      <c r="F27" s="17"/>
      <c r="G27" s="9"/>
      <c r="H27" s="9"/>
      <c r="I27" s="9"/>
      <c r="J27" s="42"/>
    </row>
    <row r="28" spans="2:10" ht="15" customHeight="1" x14ac:dyDescent="0.2">
      <c r="B28" s="46"/>
      <c r="C28" s="9"/>
      <c r="D28" s="9"/>
      <c r="E28" s="9"/>
      <c r="F28" s="17"/>
      <c r="G28" s="9"/>
      <c r="H28" s="9"/>
      <c r="I28" s="9"/>
      <c r="J28" s="42"/>
    </row>
    <row r="29" spans="2:10" ht="15" customHeight="1" x14ac:dyDescent="0.2">
      <c r="B29" s="46"/>
      <c r="C29" s="9"/>
      <c r="D29" s="9"/>
      <c r="E29" s="9"/>
      <c r="F29" s="17"/>
      <c r="G29" s="9"/>
      <c r="H29" s="9"/>
      <c r="I29" s="9"/>
      <c r="J29" s="42"/>
    </row>
    <row r="30" spans="2:10" ht="16" thickBot="1" x14ac:dyDescent="0.25">
      <c r="B30" s="47"/>
      <c r="C30" s="43"/>
      <c r="D30" s="43"/>
      <c r="E30" s="43"/>
      <c r="F30" s="43"/>
      <c r="G30" s="43"/>
      <c r="H30" s="43"/>
      <c r="I30" s="43"/>
      <c r="J30" s="44"/>
    </row>
    <row r="33" spans="2:10" ht="45" customHeight="1" thickBot="1" x14ac:dyDescent="0.25">
      <c r="C33" s="180" t="s">
        <v>13</v>
      </c>
      <c r="D33" s="181"/>
      <c r="E33" s="181"/>
      <c r="F33" s="181"/>
      <c r="G33" s="181"/>
      <c r="H33" s="181"/>
      <c r="I33" s="181"/>
      <c r="J33" s="181"/>
    </row>
    <row r="34" spans="2:10" x14ac:dyDescent="0.2">
      <c r="B34" s="176" t="s">
        <v>3</v>
      </c>
      <c r="C34" s="162" t="s">
        <v>4</v>
      </c>
      <c r="D34" s="164" t="s">
        <v>1</v>
      </c>
      <c r="E34" s="165"/>
      <c r="F34" s="165"/>
      <c r="G34" s="165"/>
      <c r="H34" s="165"/>
      <c r="I34" s="165"/>
      <c r="J34" s="166"/>
    </row>
    <row r="35" spans="2:10" ht="46" thickBot="1" x14ac:dyDescent="0.25">
      <c r="B35" s="182"/>
      <c r="C35" s="183"/>
      <c r="D35" s="10" t="s">
        <v>6</v>
      </c>
      <c r="E35" s="10" t="s">
        <v>7</v>
      </c>
      <c r="F35" s="10" t="s">
        <v>124</v>
      </c>
      <c r="G35" s="10" t="s">
        <v>143</v>
      </c>
      <c r="H35" s="10"/>
      <c r="I35" s="10"/>
      <c r="J35" s="16" t="s">
        <v>0</v>
      </c>
    </row>
    <row r="36" spans="2:10" ht="16" thickBot="1" x14ac:dyDescent="0.25">
      <c r="B36" s="31" t="s">
        <v>120</v>
      </c>
      <c r="C36" s="32"/>
      <c r="D36" s="25"/>
      <c r="E36" s="25"/>
      <c r="F36" s="25"/>
      <c r="G36" s="25"/>
      <c r="H36" s="25"/>
      <c r="I36" s="25"/>
      <c r="J36" s="26"/>
    </row>
    <row r="37" spans="2:10" x14ac:dyDescent="0.2">
      <c r="B37" s="130">
        <v>1</v>
      </c>
      <c r="C37" s="131" t="s">
        <v>34</v>
      </c>
      <c r="D37" s="138">
        <v>0</v>
      </c>
      <c r="E37" s="132">
        <v>32</v>
      </c>
      <c r="F37" s="133">
        <v>11</v>
      </c>
      <c r="G37" s="132">
        <v>39</v>
      </c>
      <c r="H37" s="132"/>
      <c r="I37" s="132"/>
      <c r="J37" s="134">
        <f>SUM(D37:I37)-D37</f>
        <v>82</v>
      </c>
    </row>
    <row r="38" spans="2:10" x14ac:dyDescent="0.2">
      <c r="B38" s="135">
        <v>2</v>
      </c>
      <c r="C38" s="124" t="s">
        <v>53</v>
      </c>
      <c r="D38" s="139">
        <v>0</v>
      </c>
      <c r="E38" s="126">
        <v>29</v>
      </c>
      <c r="F38" s="127">
        <v>17</v>
      </c>
      <c r="G38" s="126">
        <v>34.5</v>
      </c>
      <c r="H38" s="126"/>
      <c r="I38" s="126"/>
      <c r="J38" s="136">
        <f>SUM(D38:I38)-D38</f>
        <v>80.5</v>
      </c>
    </row>
    <row r="39" spans="2:10" x14ac:dyDescent="0.2">
      <c r="B39" s="135">
        <v>3</v>
      </c>
      <c r="C39" s="128" t="s">
        <v>121</v>
      </c>
      <c r="D39" s="125">
        <v>35</v>
      </c>
      <c r="E39" s="140">
        <v>0</v>
      </c>
      <c r="F39" s="127">
        <v>34</v>
      </c>
      <c r="G39" s="127">
        <v>0</v>
      </c>
      <c r="H39" s="127"/>
      <c r="I39" s="127"/>
      <c r="J39" s="136">
        <f>SUM(D39:I39)-E39</f>
        <v>69</v>
      </c>
    </row>
    <row r="40" spans="2:10" x14ac:dyDescent="0.2">
      <c r="B40" s="141">
        <v>4</v>
      </c>
      <c r="C40" s="142" t="s">
        <v>44</v>
      </c>
      <c r="D40" s="143">
        <v>21</v>
      </c>
      <c r="E40" s="144">
        <v>25</v>
      </c>
      <c r="F40" s="143">
        <v>23</v>
      </c>
      <c r="G40" s="140">
        <v>0</v>
      </c>
      <c r="H40" s="144"/>
      <c r="I40" s="144"/>
      <c r="J40" s="145">
        <f>SUM(D40:I40)-G40</f>
        <v>69</v>
      </c>
    </row>
    <row r="41" spans="2:10" x14ac:dyDescent="0.2">
      <c r="B41" s="141">
        <v>5</v>
      </c>
      <c r="C41" s="142" t="s">
        <v>42</v>
      </c>
      <c r="D41" s="143">
        <v>20</v>
      </c>
      <c r="E41" s="144"/>
      <c r="F41" s="140">
        <v>0</v>
      </c>
      <c r="G41" s="144">
        <v>40.5</v>
      </c>
      <c r="H41" s="144"/>
      <c r="I41" s="144"/>
      <c r="J41" s="145">
        <f>SUM(D41:I41)-F41</f>
        <v>60.5</v>
      </c>
    </row>
    <row r="42" spans="2:10" x14ac:dyDescent="0.2">
      <c r="B42" s="141">
        <v>6</v>
      </c>
      <c r="C42" s="142" t="s">
        <v>40</v>
      </c>
      <c r="D42" s="140">
        <v>0</v>
      </c>
      <c r="E42" s="144">
        <v>0</v>
      </c>
      <c r="F42" s="143">
        <v>1</v>
      </c>
      <c r="G42" s="144">
        <v>48</v>
      </c>
      <c r="H42" s="144"/>
      <c r="I42" s="144"/>
      <c r="J42" s="145">
        <f>SUM(D42:I42)-D42</f>
        <v>49</v>
      </c>
    </row>
    <row r="43" spans="2:10" x14ac:dyDescent="0.2">
      <c r="B43" s="141">
        <v>7</v>
      </c>
      <c r="C43" s="142" t="s">
        <v>33</v>
      </c>
      <c r="D43" s="143">
        <v>23</v>
      </c>
      <c r="E43" s="140">
        <v>0</v>
      </c>
      <c r="F43" s="144">
        <v>22</v>
      </c>
      <c r="G43" s="144"/>
      <c r="H43" s="144"/>
      <c r="I43" s="144"/>
      <c r="J43" s="145">
        <f>SUM(D43:I43)-E43</f>
        <v>45</v>
      </c>
    </row>
    <row r="44" spans="2:10" x14ac:dyDescent="0.2">
      <c r="B44" s="141">
        <v>8</v>
      </c>
      <c r="C44" s="142" t="s">
        <v>55</v>
      </c>
      <c r="D44" s="144">
        <v>15</v>
      </c>
      <c r="E44" s="140">
        <v>0</v>
      </c>
      <c r="F44" s="144">
        <v>0</v>
      </c>
      <c r="G44" s="144">
        <v>22.5</v>
      </c>
      <c r="H44" s="144"/>
      <c r="I44" s="143"/>
      <c r="J44" s="145">
        <f>SUM(D44:I44)-E44</f>
        <v>37.5</v>
      </c>
    </row>
    <row r="45" spans="2:10" x14ac:dyDescent="0.2">
      <c r="B45" s="141">
        <v>9</v>
      </c>
      <c r="C45" s="142" t="s">
        <v>108</v>
      </c>
      <c r="D45" s="144"/>
      <c r="E45" s="140">
        <v>0</v>
      </c>
      <c r="F45" s="144">
        <v>5</v>
      </c>
      <c r="G45" s="144">
        <v>27</v>
      </c>
      <c r="H45" s="144"/>
      <c r="I45" s="144"/>
      <c r="J45" s="145">
        <f>SUM(D45:I45)-E45</f>
        <v>32</v>
      </c>
    </row>
    <row r="46" spans="2:10" x14ac:dyDescent="0.2">
      <c r="B46" s="141">
        <v>10</v>
      </c>
      <c r="C46" s="142" t="s">
        <v>54</v>
      </c>
      <c r="D46" s="143">
        <v>13</v>
      </c>
      <c r="E46" s="144">
        <v>3</v>
      </c>
      <c r="F46" s="144">
        <v>15</v>
      </c>
      <c r="G46" s="140">
        <v>0</v>
      </c>
      <c r="H46" s="144"/>
      <c r="I46" s="144"/>
      <c r="J46" s="145">
        <f>SUM(D46:I46)-G46</f>
        <v>31</v>
      </c>
    </row>
    <row r="47" spans="2:10" x14ac:dyDescent="0.2">
      <c r="B47" s="141">
        <v>11</v>
      </c>
      <c r="C47" s="142" t="s">
        <v>39</v>
      </c>
      <c r="D47" s="140">
        <v>0</v>
      </c>
      <c r="E47" s="144">
        <v>0</v>
      </c>
      <c r="F47" s="144">
        <v>29</v>
      </c>
      <c r="G47" s="144"/>
      <c r="H47" s="144"/>
      <c r="I47" s="144"/>
      <c r="J47" s="145">
        <f>SUM(D47:I47)-D47</f>
        <v>29</v>
      </c>
    </row>
    <row r="48" spans="2:10" x14ac:dyDescent="0.2">
      <c r="B48" s="141">
        <v>12</v>
      </c>
      <c r="C48" s="142" t="s">
        <v>52</v>
      </c>
      <c r="D48" s="139">
        <v>0</v>
      </c>
      <c r="E48" s="144">
        <v>8</v>
      </c>
      <c r="F48" s="144">
        <v>0</v>
      </c>
      <c r="G48" s="144">
        <v>19.5</v>
      </c>
      <c r="H48" s="144"/>
      <c r="I48" s="144"/>
      <c r="J48" s="145">
        <f>SUM(D48:I48)-D48</f>
        <v>27.5</v>
      </c>
    </row>
    <row r="49" spans="2:10" x14ac:dyDescent="0.2">
      <c r="B49" s="141">
        <v>13</v>
      </c>
      <c r="C49" s="142" t="s">
        <v>58</v>
      </c>
      <c r="D49" s="144">
        <v>1</v>
      </c>
      <c r="E49" s="144">
        <v>17</v>
      </c>
      <c r="F49" s="143">
        <v>9</v>
      </c>
      <c r="G49" s="140">
        <v>0</v>
      </c>
      <c r="H49" s="144"/>
      <c r="I49" s="144"/>
      <c r="J49" s="145">
        <f>SUM(D49:I49)-G49</f>
        <v>27</v>
      </c>
    </row>
    <row r="50" spans="2:10" x14ac:dyDescent="0.2">
      <c r="B50" s="141">
        <v>14</v>
      </c>
      <c r="C50" s="142" t="s">
        <v>48</v>
      </c>
      <c r="D50" s="140">
        <v>3</v>
      </c>
      <c r="E50" s="144">
        <v>13</v>
      </c>
      <c r="F50" s="144">
        <v>7</v>
      </c>
      <c r="G50" s="144">
        <v>6</v>
      </c>
      <c r="H50" s="144"/>
      <c r="I50" s="144"/>
      <c r="J50" s="145">
        <f>SUM(D50:I50)-D50</f>
        <v>26</v>
      </c>
    </row>
    <row r="51" spans="2:10" x14ac:dyDescent="0.2">
      <c r="B51" s="141">
        <v>15</v>
      </c>
      <c r="C51" s="142" t="s">
        <v>60</v>
      </c>
      <c r="D51" s="144">
        <v>5</v>
      </c>
      <c r="E51" s="140">
        <v>0</v>
      </c>
      <c r="F51" s="144">
        <v>4</v>
      </c>
      <c r="G51" s="144">
        <v>16.5</v>
      </c>
      <c r="H51" s="144"/>
      <c r="I51" s="144"/>
      <c r="J51" s="145">
        <f>SUM(D51:I51)-E51</f>
        <v>25.5</v>
      </c>
    </row>
    <row r="52" spans="2:10" x14ac:dyDescent="0.2">
      <c r="B52" s="141">
        <v>16</v>
      </c>
      <c r="C52" s="142" t="s">
        <v>122</v>
      </c>
      <c r="D52" s="144">
        <v>11</v>
      </c>
      <c r="E52" s="144"/>
      <c r="F52" s="140">
        <v>0</v>
      </c>
      <c r="G52" s="144">
        <v>13.5</v>
      </c>
      <c r="H52" s="144"/>
      <c r="I52" s="144"/>
      <c r="J52" s="145">
        <f>SUM(D52:I52)-F52</f>
        <v>24.5</v>
      </c>
    </row>
    <row r="53" spans="2:10" x14ac:dyDescent="0.2">
      <c r="B53" s="141">
        <v>17</v>
      </c>
      <c r="C53" s="142" t="s">
        <v>47</v>
      </c>
      <c r="D53" s="144">
        <v>4</v>
      </c>
      <c r="E53" s="144">
        <v>15</v>
      </c>
      <c r="F53" s="140">
        <v>0</v>
      </c>
      <c r="G53" s="144">
        <v>3</v>
      </c>
      <c r="H53" s="144"/>
      <c r="I53" s="143"/>
      <c r="J53" s="145">
        <f>SUM(D53:I53)-F53</f>
        <v>22</v>
      </c>
    </row>
    <row r="54" spans="2:10" x14ac:dyDescent="0.2">
      <c r="B54" s="141">
        <v>18</v>
      </c>
      <c r="C54" s="142" t="s">
        <v>59</v>
      </c>
      <c r="D54" s="144">
        <v>1</v>
      </c>
      <c r="E54" s="144">
        <v>9</v>
      </c>
      <c r="F54" s="140">
        <v>0</v>
      </c>
      <c r="G54" s="144">
        <v>10.5</v>
      </c>
      <c r="H54" s="144"/>
      <c r="I54" s="144"/>
      <c r="J54" s="145">
        <f>SUM(D54:I54)-F54</f>
        <v>20.5</v>
      </c>
    </row>
    <row r="55" spans="2:10" x14ac:dyDescent="0.2">
      <c r="B55" s="141">
        <v>19</v>
      </c>
      <c r="C55" s="142" t="s">
        <v>106</v>
      </c>
      <c r="D55" s="144"/>
      <c r="E55" s="140">
        <v>0</v>
      </c>
      <c r="F55" s="144">
        <v>13</v>
      </c>
      <c r="G55" s="144">
        <v>0</v>
      </c>
      <c r="H55" s="144"/>
      <c r="I55" s="144"/>
      <c r="J55" s="145">
        <f>SUM(D55:I55)-E55</f>
        <v>13</v>
      </c>
    </row>
    <row r="56" spans="2:10" x14ac:dyDescent="0.2">
      <c r="B56" s="141">
        <v>20</v>
      </c>
      <c r="C56" s="142" t="s">
        <v>57</v>
      </c>
      <c r="D56" s="144">
        <v>11</v>
      </c>
      <c r="E56" s="144"/>
      <c r="F56" s="139">
        <v>0</v>
      </c>
      <c r="G56" s="144">
        <v>0</v>
      </c>
      <c r="H56" s="144"/>
      <c r="I56" s="144"/>
      <c r="J56" s="145">
        <f>SUM(D56:I56)-F56</f>
        <v>11</v>
      </c>
    </row>
    <row r="57" spans="2:10" x14ac:dyDescent="0.2">
      <c r="B57" s="141">
        <v>21</v>
      </c>
      <c r="C57" s="142" t="s">
        <v>36</v>
      </c>
      <c r="D57" s="144">
        <v>2</v>
      </c>
      <c r="E57" s="140">
        <v>0</v>
      </c>
      <c r="F57" s="144">
        <v>0</v>
      </c>
      <c r="G57" s="144">
        <v>7.5</v>
      </c>
      <c r="H57" s="144"/>
      <c r="I57" s="143"/>
      <c r="J57" s="145">
        <f>SUM(D57:I57)-E57</f>
        <v>9.5</v>
      </c>
    </row>
    <row r="58" spans="2:10" x14ac:dyDescent="0.2">
      <c r="B58" s="141">
        <v>22</v>
      </c>
      <c r="C58" s="142" t="s">
        <v>50</v>
      </c>
      <c r="D58" s="144">
        <v>1</v>
      </c>
      <c r="E58" s="140">
        <v>0</v>
      </c>
      <c r="F58" s="144"/>
      <c r="G58" s="144">
        <v>1.5</v>
      </c>
      <c r="H58" s="144"/>
      <c r="I58" s="144"/>
      <c r="J58" s="145">
        <f>SUM(D58:I58)-E58</f>
        <v>2.5</v>
      </c>
    </row>
    <row r="59" spans="2:10" x14ac:dyDescent="0.2">
      <c r="B59" s="141">
        <v>23</v>
      </c>
      <c r="C59" s="142" t="s">
        <v>35</v>
      </c>
      <c r="D59" s="143">
        <v>27</v>
      </c>
      <c r="E59" s="140">
        <v>0</v>
      </c>
      <c r="F59" s="144"/>
      <c r="G59" s="144"/>
      <c r="H59" s="144"/>
      <c r="I59" s="144"/>
      <c r="J59" s="145">
        <f>SUM(D59:I59)-E59</f>
        <v>27</v>
      </c>
    </row>
    <row r="60" spans="2:10" x14ac:dyDescent="0.2">
      <c r="B60" s="141">
        <v>24</v>
      </c>
      <c r="C60" s="142" t="s">
        <v>37</v>
      </c>
      <c r="D60" s="144">
        <v>9</v>
      </c>
      <c r="E60" s="140">
        <v>0</v>
      </c>
      <c r="F60" s="144"/>
      <c r="G60" s="144"/>
      <c r="H60" s="144"/>
      <c r="I60" s="144"/>
      <c r="J60" s="145">
        <f>SUM(D60:I60)-E60</f>
        <v>9</v>
      </c>
    </row>
    <row r="61" spans="2:10" x14ac:dyDescent="0.2">
      <c r="B61" s="141">
        <v>25</v>
      </c>
      <c r="C61" s="142" t="s">
        <v>126</v>
      </c>
      <c r="D61" s="144"/>
      <c r="E61" s="144"/>
      <c r="F61" s="140">
        <v>0</v>
      </c>
      <c r="G61" s="144">
        <v>4.5</v>
      </c>
      <c r="H61" s="144"/>
      <c r="I61" s="144"/>
      <c r="J61" s="145">
        <f>SUM(D61:I61)-F61</f>
        <v>4.5</v>
      </c>
    </row>
    <row r="62" spans="2:10" x14ac:dyDescent="0.2">
      <c r="B62" s="141">
        <v>26</v>
      </c>
      <c r="C62" s="142" t="s">
        <v>41</v>
      </c>
      <c r="D62" s="144">
        <v>0</v>
      </c>
      <c r="E62" s="140">
        <v>0</v>
      </c>
      <c r="F62" s="143"/>
      <c r="G62" s="144">
        <v>0</v>
      </c>
      <c r="H62" s="144"/>
      <c r="I62" s="144"/>
      <c r="J62" s="145">
        <f>SUM(D62:I62)-D62</f>
        <v>0</v>
      </c>
    </row>
    <row r="63" spans="2:10" x14ac:dyDescent="0.2">
      <c r="B63" s="141">
        <v>27</v>
      </c>
      <c r="C63" s="142" t="s">
        <v>49</v>
      </c>
      <c r="D63" s="140">
        <v>0</v>
      </c>
      <c r="E63" s="144">
        <v>0</v>
      </c>
      <c r="F63" s="144"/>
      <c r="G63" s="144"/>
      <c r="H63" s="144"/>
      <c r="I63" s="144"/>
      <c r="J63" s="145">
        <f>SUM(D63:I63)-D63</f>
        <v>0</v>
      </c>
    </row>
    <row r="64" spans="2:10" x14ac:dyDescent="0.2">
      <c r="B64" s="141">
        <v>28</v>
      </c>
      <c r="C64" s="142" t="s">
        <v>114</v>
      </c>
      <c r="D64" s="144"/>
      <c r="E64" s="140">
        <v>19</v>
      </c>
      <c r="F64" s="144"/>
      <c r="G64" s="144"/>
      <c r="H64" s="144"/>
      <c r="I64" s="144"/>
      <c r="J64" s="145">
        <f>SUM(D64:I64)-E64</f>
        <v>0</v>
      </c>
    </row>
    <row r="65" spans="2:10" x14ac:dyDescent="0.2">
      <c r="B65" s="141">
        <v>29</v>
      </c>
      <c r="C65" s="142" t="s">
        <v>56</v>
      </c>
      <c r="D65" s="140">
        <v>7</v>
      </c>
      <c r="E65" s="144"/>
      <c r="F65" s="144"/>
      <c r="G65" s="144"/>
      <c r="H65" s="144"/>
      <c r="I65" s="144"/>
      <c r="J65" s="145">
        <f>SUM(D65:I65)-D65</f>
        <v>0</v>
      </c>
    </row>
    <row r="66" spans="2:10" x14ac:dyDescent="0.2">
      <c r="B66" s="141">
        <v>30</v>
      </c>
      <c r="C66" s="142" t="s">
        <v>43</v>
      </c>
      <c r="D66" s="140">
        <v>0</v>
      </c>
      <c r="E66" s="144"/>
      <c r="F66" s="144"/>
      <c r="G66" s="144"/>
      <c r="H66" s="144"/>
      <c r="I66" s="144"/>
      <c r="J66" s="145">
        <f>SUM(D66:I66)-D66</f>
        <v>0</v>
      </c>
    </row>
    <row r="67" spans="2:10" ht="16" thickBot="1" x14ac:dyDescent="0.25">
      <c r="B67" s="146">
        <v>31</v>
      </c>
      <c r="C67" s="147" t="s">
        <v>125</v>
      </c>
      <c r="D67" s="148"/>
      <c r="E67" s="148"/>
      <c r="F67" s="150">
        <v>0</v>
      </c>
      <c r="G67" s="148"/>
      <c r="H67" s="148"/>
      <c r="I67" s="148"/>
      <c r="J67" s="149">
        <f t="shared" ref="J67" si="0">SUM(D67:I67)</f>
        <v>0</v>
      </c>
    </row>
  </sheetData>
  <mergeCells count="8">
    <mergeCell ref="C1:J1"/>
    <mergeCell ref="C33:J33"/>
    <mergeCell ref="B34:B35"/>
    <mergeCell ref="C34:C35"/>
    <mergeCell ref="D34:J34"/>
    <mergeCell ref="B2:B3"/>
    <mergeCell ref="D2:J2"/>
    <mergeCell ref="C2:C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5BA1-FF90-47DE-8EC0-4CF0BC1970B8}">
  <dimension ref="A1:J72"/>
  <sheetViews>
    <sheetView topLeftCell="A34" workbookViewId="0">
      <selection activeCell="M50" sqref="M50"/>
    </sheetView>
  </sheetViews>
  <sheetFormatPr baseColWidth="10" defaultColWidth="8.83203125" defaultRowHeight="15" x14ac:dyDescent="0.2"/>
  <cols>
    <col min="1" max="1" width="5.6640625" style="4" customWidth="1"/>
    <col min="2" max="2" width="6.1640625" style="34" customWidth="1"/>
    <col min="3" max="3" width="27.6640625" style="5" customWidth="1"/>
    <col min="4" max="4" width="9.83203125" style="5" customWidth="1"/>
    <col min="5" max="5" width="11.33203125" style="5" customWidth="1"/>
    <col min="6" max="6" width="11.5" style="5" customWidth="1"/>
    <col min="7" max="7" width="12" style="5" customWidth="1"/>
    <col min="8" max="8" width="13.5" style="5" customWidth="1"/>
    <col min="9" max="9" width="10.33203125" style="5" customWidth="1"/>
    <col min="10" max="10" width="7.33203125" style="5" customWidth="1"/>
    <col min="11" max="13" width="8.83203125" style="5"/>
    <col min="14" max="14" width="25.6640625" style="5" customWidth="1"/>
    <col min="15" max="16384" width="8.83203125" style="5"/>
  </cols>
  <sheetData>
    <row r="1" spans="1:10" ht="50.25" customHeight="1" thickBot="1" x14ac:dyDescent="0.25">
      <c r="C1" s="180" t="s">
        <v>13</v>
      </c>
      <c r="D1" s="181"/>
      <c r="E1" s="181"/>
      <c r="F1" s="181"/>
      <c r="G1" s="181"/>
      <c r="H1" s="181"/>
      <c r="I1" s="181"/>
      <c r="J1" s="181"/>
    </row>
    <row r="2" spans="1:10" ht="15" customHeight="1" x14ac:dyDescent="0.2">
      <c r="B2" s="176" t="s">
        <v>3</v>
      </c>
      <c r="C2" s="162" t="s">
        <v>4</v>
      </c>
      <c r="D2" s="164" t="s">
        <v>1</v>
      </c>
      <c r="E2" s="165"/>
      <c r="F2" s="165"/>
      <c r="G2" s="165"/>
      <c r="H2" s="165"/>
      <c r="I2" s="165"/>
      <c r="J2" s="166"/>
    </row>
    <row r="3" spans="1:10" s="7" customFormat="1" ht="44" customHeight="1" thickBot="1" x14ac:dyDescent="0.25">
      <c r="A3" s="6"/>
      <c r="B3" s="182"/>
      <c r="C3" s="183"/>
      <c r="D3" s="10" t="s">
        <v>6</v>
      </c>
      <c r="E3" s="10" t="s">
        <v>7</v>
      </c>
      <c r="F3" s="10" t="s">
        <v>124</v>
      </c>
      <c r="G3" s="10" t="s">
        <v>143</v>
      </c>
      <c r="H3" s="10"/>
      <c r="I3" s="10"/>
      <c r="J3" s="16" t="s">
        <v>0</v>
      </c>
    </row>
    <row r="4" spans="1:10" s="7" customFormat="1" ht="15" customHeight="1" thickBot="1" x14ac:dyDescent="0.25">
      <c r="A4" s="6"/>
      <c r="B4" s="31" t="s">
        <v>119</v>
      </c>
      <c r="C4" s="32"/>
      <c r="D4" s="25"/>
      <c r="E4" s="25"/>
      <c r="F4" s="25"/>
      <c r="G4" s="25"/>
      <c r="H4" s="25"/>
      <c r="I4" s="25"/>
      <c r="J4" s="26"/>
    </row>
    <row r="5" spans="1:10" ht="15" customHeight="1" x14ac:dyDescent="0.2">
      <c r="B5" s="45">
        <v>1</v>
      </c>
      <c r="C5" s="27" t="s">
        <v>62</v>
      </c>
      <c r="D5" s="122">
        <v>35</v>
      </c>
      <c r="E5" s="28">
        <v>35</v>
      </c>
      <c r="F5" s="28">
        <v>35</v>
      </c>
      <c r="G5" s="28">
        <v>52.5</v>
      </c>
      <c r="H5" s="28"/>
      <c r="I5" s="28"/>
      <c r="J5" s="40">
        <f>SUM(D5:I5)-D5</f>
        <v>122.5</v>
      </c>
    </row>
    <row r="6" spans="1:10" ht="15" customHeight="1" x14ac:dyDescent="0.2">
      <c r="B6" s="46">
        <v>2</v>
      </c>
      <c r="C6" s="49" t="s">
        <v>66</v>
      </c>
      <c r="D6" s="123">
        <v>2</v>
      </c>
      <c r="E6" s="9">
        <v>28</v>
      </c>
      <c r="F6" s="29">
        <v>28</v>
      </c>
      <c r="G6" s="9">
        <v>42</v>
      </c>
      <c r="H6" s="9"/>
      <c r="I6" s="9"/>
      <c r="J6" s="41">
        <f>SUM(D6:I6)-D6</f>
        <v>98</v>
      </c>
    </row>
    <row r="7" spans="1:10" ht="15" customHeight="1" x14ac:dyDescent="0.2">
      <c r="B7" s="46">
        <v>3</v>
      </c>
      <c r="C7" s="49" t="s">
        <v>64</v>
      </c>
      <c r="D7" s="13">
        <v>27</v>
      </c>
      <c r="E7" s="123">
        <v>0</v>
      </c>
      <c r="F7" s="17">
        <v>24</v>
      </c>
      <c r="G7" s="17">
        <v>31.5</v>
      </c>
      <c r="H7" s="17"/>
      <c r="I7" s="17"/>
      <c r="J7" s="42">
        <f>SUM(D7:I7)-E7</f>
        <v>82.5</v>
      </c>
    </row>
    <row r="8" spans="1:10" ht="15" customHeight="1" x14ac:dyDescent="0.2">
      <c r="B8" s="114">
        <v>4</v>
      </c>
      <c r="C8" s="118" t="s">
        <v>72</v>
      </c>
      <c r="D8" s="123">
        <v>0</v>
      </c>
      <c r="E8" s="119">
        <v>18</v>
      </c>
      <c r="F8" s="119">
        <v>19</v>
      </c>
      <c r="G8" s="119">
        <v>24</v>
      </c>
      <c r="H8" s="119"/>
      <c r="I8" s="89"/>
      <c r="J8" s="120">
        <f>SUM(D8:I8)-D8</f>
        <v>61</v>
      </c>
    </row>
    <row r="9" spans="1:10" ht="15" customHeight="1" x14ac:dyDescent="0.2">
      <c r="B9" s="114">
        <v>5</v>
      </c>
      <c r="C9" s="118" t="s">
        <v>69</v>
      </c>
      <c r="D9" s="123">
        <v>13</v>
      </c>
      <c r="E9" s="119">
        <v>17</v>
      </c>
      <c r="F9" s="89">
        <v>17</v>
      </c>
      <c r="G9" s="119">
        <v>13.5</v>
      </c>
      <c r="H9" s="119"/>
      <c r="I9" s="119"/>
      <c r="J9" s="120">
        <f>SUM(D9:I9)-D9</f>
        <v>47.5</v>
      </c>
    </row>
    <row r="10" spans="1:10" ht="15" customHeight="1" x14ac:dyDescent="0.2">
      <c r="B10" s="114">
        <v>6</v>
      </c>
      <c r="C10" s="118" t="s">
        <v>70</v>
      </c>
      <c r="D10" s="89">
        <v>17</v>
      </c>
      <c r="E10" s="123">
        <v>0</v>
      </c>
      <c r="F10" s="119">
        <v>16</v>
      </c>
      <c r="G10" s="119">
        <v>19.5</v>
      </c>
      <c r="H10" s="119"/>
      <c r="I10" s="119"/>
      <c r="J10" s="120">
        <f>SUM(D10:I10)-E10</f>
        <v>52.5</v>
      </c>
    </row>
    <row r="11" spans="1:10" ht="15" customHeight="1" x14ac:dyDescent="0.2">
      <c r="B11" s="114">
        <v>7</v>
      </c>
      <c r="C11" s="118" t="s">
        <v>65</v>
      </c>
      <c r="D11" s="89">
        <v>20</v>
      </c>
      <c r="E11" s="119"/>
      <c r="F11" s="123">
        <v>9</v>
      </c>
      <c r="G11" s="119">
        <v>25.5</v>
      </c>
      <c r="H11" s="119"/>
      <c r="I11" s="119"/>
      <c r="J11" s="120">
        <f>SUM(D11:I11)-F11</f>
        <v>45.5</v>
      </c>
    </row>
    <row r="12" spans="1:10" ht="15" customHeight="1" x14ac:dyDescent="0.2">
      <c r="B12" s="114">
        <v>8</v>
      </c>
      <c r="C12" s="118" t="s">
        <v>137</v>
      </c>
      <c r="D12" s="89">
        <v>25</v>
      </c>
      <c r="E12" s="123">
        <v>0</v>
      </c>
      <c r="F12" s="119">
        <v>15</v>
      </c>
      <c r="G12" s="119">
        <v>0</v>
      </c>
      <c r="H12" s="119"/>
      <c r="I12" s="119"/>
      <c r="J12" s="120">
        <f>SUM(D12:I12)-E12</f>
        <v>40</v>
      </c>
    </row>
    <row r="13" spans="1:10" ht="15" customHeight="1" x14ac:dyDescent="0.2">
      <c r="B13" s="114">
        <v>9</v>
      </c>
      <c r="C13" s="118" t="s">
        <v>71</v>
      </c>
      <c r="D13" s="119">
        <v>15</v>
      </c>
      <c r="E13" s="123">
        <v>0</v>
      </c>
      <c r="F13" s="119">
        <v>0</v>
      </c>
      <c r="G13" s="119">
        <v>16.5</v>
      </c>
      <c r="H13" s="119"/>
      <c r="I13" s="119"/>
      <c r="J13" s="120">
        <f>SUM(D13:I13)-E13</f>
        <v>31.5</v>
      </c>
    </row>
    <row r="14" spans="1:10" ht="15" customHeight="1" x14ac:dyDescent="0.2">
      <c r="B14" s="114">
        <v>10</v>
      </c>
      <c r="C14" s="118" t="s">
        <v>76</v>
      </c>
      <c r="D14" s="123">
        <v>7</v>
      </c>
      <c r="E14" s="119">
        <v>13</v>
      </c>
      <c r="F14" s="119">
        <v>7</v>
      </c>
      <c r="G14" s="119">
        <v>10.5</v>
      </c>
      <c r="H14" s="119"/>
      <c r="I14" s="119"/>
      <c r="J14" s="120">
        <f>SUM(D14:I14)-D14</f>
        <v>30.5</v>
      </c>
    </row>
    <row r="15" spans="1:10" ht="15" customHeight="1" x14ac:dyDescent="0.2">
      <c r="B15" s="114">
        <v>11</v>
      </c>
      <c r="C15" s="118" t="s">
        <v>78</v>
      </c>
      <c r="D15" s="119">
        <v>9</v>
      </c>
      <c r="E15" s="123">
        <v>0</v>
      </c>
      <c r="F15" s="119">
        <v>11</v>
      </c>
      <c r="G15" s="119">
        <v>0</v>
      </c>
      <c r="H15" s="119"/>
      <c r="I15" s="89"/>
      <c r="J15" s="120">
        <f>SUM(D15:I15)-E15</f>
        <v>20</v>
      </c>
    </row>
    <row r="16" spans="1:10" ht="15" customHeight="1" x14ac:dyDescent="0.2">
      <c r="B16" s="114">
        <v>12</v>
      </c>
      <c r="C16" s="118" t="s">
        <v>77</v>
      </c>
      <c r="D16" s="123">
        <v>3</v>
      </c>
      <c r="E16" s="119">
        <v>9</v>
      </c>
      <c r="F16" s="119">
        <v>5</v>
      </c>
      <c r="G16" s="119"/>
      <c r="H16" s="119"/>
      <c r="I16" s="89"/>
      <c r="J16" s="120">
        <f>SUM(D16:I16)-D16</f>
        <v>14</v>
      </c>
    </row>
    <row r="17" spans="2:10" ht="15" customHeight="1" x14ac:dyDescent="0.2">
      <c r="B17" s="114">
        <v>13</v>
      </c>
      <c r="C17" s="118" t="s">
        <v>80</v>
      </c>
      <c r="D17" s="95">
        <v>0</v>
      </c>
      <c r="E17" s="119">
        <v>5</v>
      </c>
      <c r="F17" s="89">
        <v>3</v>
      </c>
      <c r="G17" s="119">
        <v>6</v>
      </c>
      <c r="H17" s="119"/>
      <c r="I17" s="119"/>
      <c r="J17" s="120">
        <f>SUM(D17:I17)-D17</f>
        <v>14</v>
      </c>
    </row>
    <row r="18" spans="2:10" ht="15" customHeight="1" x14ac:dyDescent="0.2">
      <c r="B18" s="114">
        <v>14</v>
      </c>
      <c r="C18" s="118" t="s">
        <v>79</v>
      </c>
      <c r="D18" s="89">
        <v>2</v>
      </c>
      <c r="E18" s="119">
        <v>7</v>
      </c>
      <c r="F18" s="123">
        <v>0</v>
      </c>
      <c r="G18" s="119">
        <v>4.5</v>
      </c>
      <c r="H18" s="119"/>
      <c r="I18" s="119"/>
      <c r="J18" s="120">
        <f>SUM(D18:I18)-F18</f>
        <v>13.5</v>
      </c>
    </row>
    <row r="19" spans="2:10" ht="15" customHeight="1" x14ac:dyDescent="0.2">
      <c r="B19" s="114">
        <v>15</v>
      </c>
      <c r="C19" s="118" t="s">
        <v>75</v>
      </c>
      <c r="D19" s="89">
        <v>4</v>
      </c>
      <c r="E19" s="123">
        <v>0</v>
      </c>
      <c r="F19" s="119">
        <v>2</v>
      </c>
      <c r="G19" s="119">
        <v>7.5</v>
      </c>
      <c r="H19" s="119"/>
      <c r="I19" s="119"/>
      <c r="J19" s="120">
        <f t="shared" ref="J19" si="0">SUM(D19:I19)</f>
        <v>13.5</v>
      </c>
    </row>
    <row r="20" spans="2:10" ht="15" customHeight="1" x14ac:dyDescent="0.2">
      <c r="B20" s="114">
        <v>16</v>
      </c>
      <c r="C20" s="118" t="s">
        <v>67</v>
      </c>
      <c r="D20" s="119">
        <v>11</v>
      </c>
      <c r="E20" s="123">
        <v>0</v>
      </c>
      <c r="F20" s="119"/>
      <c r="G20" s="119"/>
      <c r="H20" s="119"/>
      <c r="I20" s="119"/>
      <c r="J20" s="120">
        <f>SUM(D20:I20)-E20</f>
        <v>11</v>
      </c>
    </row>
    <row r="21" spans="2:10" ht="15" customHeight="1" x14ac:dyDescent="0.2">
      <c r="B21" s="114">
        <v>17</v>
      </c>
      <c r="C21" s="118" t="s">
        <v>73</v>
      </c>
      <c r="D21" s="123">
        <v>0</v>
      </c>
      <c r="E21" s="119">
        <v>11</v>
      </c>
      <c r="F21" s="119"/>
      <c r="G21" s="119"/>
      <c r="H21" s="119"/>
      <c r="I21" s="119"/>
      <c r="J21" s="120">
        <f>SUM(D21:I21)-D21</f>
        <v>11</v>
      </c>
    </row>
    <row r="22" spans="2:10" ht="15" customHeight="1" x14ac:dyDescent="0.2">
      <c r="B22" s="114">
        <v>18</v>
      </c>
      <c r="C22" s="118" t="s">
        <v>68</v>
      </c>
      <c r="D22" s="119">
        <v>5</v>
      </c>
      <c r="E22" s="123">
        <v>0</v>
      </c>
      <c r="F22" s="119">
        <v>0</v>
      </c>
      <c r="G22" s="119"/>
      <c r="H22" s="119"/>
      <c r="I22" s="119"/>
      <c r="J22" s="120">
        <f>SUM(D22:I22)-E22</f>
        <v>5</v>
      </c>
    </row>
    <row r="23" spans="2:10" ht="15" customHeight="1" x14ac:dyDescent="0.2">
      <c r="B23" s="114">
        <v>19</v>
      </c>
      <c r="C23" s="121" t="s">
        <v>127</v>
      </c>
      <c r="D23" s="119"/>
      <c r="E23" s="119"/>
      <c r="F23" s="119">
        <v>4</v>
      </c>
      <c r="G23" s="123">
        <v>0</v>
      </c>
      <c r="H23" s="119"/>
      <c r="I23" s="119"/>
      <c r="J23" s="120">
        <f>SUM(D23:I23)-G23</f>
        <v>4</v>
      </c>
    </row>
    <row r="24" spans="2:10" ht="15" customHeight="1" x14ac:dyDescent="0.2">
      <c r="B24" s="114">
        <v>20</v>
      </c>
      <c r="C24" s="118" t="s">
        <v>74</v>
      </c>
      <c r="D24" s="123">
        <v>0</v>
      </c>
      <c r="E24" s="119">
        <v>0</v>
      </c>
      <c r="F24" s="89"/>
      <c r="G24" s="119">
        <v>0</v>
      </c>
      <c r="H24" s="119"/>
      <c r="I24" s="119"/>
      <c r="J24" s="120">
        <f>SUM(D24:I24)-D24</f>
        <v>0</v>
      </c>
    </row>
    <row r="25" spans="2:10" ht="15" customHeight="1" x14ac:dyDescent="0.2">
      <c r="B25" s="114">
        <v>21</v>
      </c>
      <c r="C25" s="121" t="s">
        <v>83</v>
      </c>
      <c r="D25" s="119"/>
      <c r="E25" s="119"/>
      <c r="F25" s="119"/>
      <c r="G25" s="123">
        <v>36</v>
      </c>
      <c r="H25" s="119"/>
      <c r="I25" s="119"/>
      <c r="J25" s="120">
        <f>SUM(D25:I25)-G25</f>
        <v>0</v>
      </c>
    </row>
    <row r="26" spans="2:10" ht="15" customHeight="1" x14ac:dyDescent="0.2">
      <c r="B26" s="114">
        <v>22</v>
      </c>
      <c r="C26" s="118" t="s">
        <v>109</v>
      </c>
      <c r="D26" s="89"/>
      <c r="E26" s="123">
        <v>22</v>
      </c>
      <c r="F26" s="119"/>
      <c r="G26" s="119"/>
      <c r="H26" s="119"/>
      <c r="I26" s="119"/>
      <c r="J26" s="120">
        <f>SUM(D26:I26)-E26</f>
        <v>0</v>
      </c>
    </row>
    <row r="27" spans="2:10" ht="15" customHeight="1" x14ac:dyDescent="0.2">
      <c r="B27" s="114">
        <v>23</v>
      </c>
      <c r="C27" s="121" t="s">
        <v>110</v>
      </c>
      <c r="D27" s="119"/>
      <c r="E27" s="123">
        <v>21</v>
      </c>
      <c r="F27" s="89"/>
      <c r="G27" s="119"/>
      <c r="H27" s="119"/>
      <c r="I27" s="119"/>
      <c r="J27" s="120">
        <f>SUM(D27:I27)-E27</f>
        <v>0</v>
      </c>
    </row>
    <row r="28" spans="2:10" ht="15" customHeight="1" x14ac:dyDescent="0.2">
      <c r="B28" s="46">
        <v>24</v>
      </c>
      <c r="C28" s="9"/>
      <c r="D28" s="9"/>
      <c r="E28" s="9"/>
      <c r="F28" s="17"/>
      <c r="G28" s="9"/>
      <c r="H28" s="9"/>
      <c r="I28" s="9"/>
      <c r="J28" s="42">
        <f t="shared" ref="J28:J29" si="1">SUM(D28:I28)</f>
        <v>0</v>
      </c>
    </row>
    <row r="29" spans="2:10" x14ac:dyDescent="0.2">
      <c r="B29" s="46">
        <v>25</v>
      </c>
      <c r="C29" s="9"/>
      <c r="D29" s="9"/>
      <c r="E29" s="9"/>
      <c r="F29" s="17"/>
      <c r="G29" s="9"/>
      <c r="H29" s="9"/>
      <c r="I29" s="9"/>
      <c r="J29" s="42">
        <f t="shared" si="1"/>
        <v>0</v>
      </c>
    </row>
    <row r="30" spans="2:10" ht="16" thickBot="1" x14ac:dyDescent="0.25">
      <c r="B30" s="47"/>
      <c r="C30" s="43"/>
      <c r="D30" s="43"/>
      <c r="E30" s="43"/>
      <c r="F30" s="43"/>
      <c r="G30" s="43"/>
      <c r="H30" s="43"/>
      <c r="I30" s="43"/>
      <c r="J30" s="44"/>
    </row>
    <row r="33" spans="2:10" ht="49" customHeight="1" thickBot="1" x14ac:dyDescent="0.25">
      <c r="C33" s="180" t="s">
        <v>13</v>
      </c>
      <c r="D33" s="181"/>
      <c r="E33" s="181"/>
      <c r="F33" s="181"/>
      <c r="G33" s="181"/>
      <c r="H33" s="181"/>
      <c r="I33" s="181"/>
      <c r="J33" s="181"/>
    </row>
    <row r="34" spans="2:10" x14ac:dyDescent="0.2">
      <c r="B34" s="176" t="s">
        <v>3</v>
      </c>
      <c r="C34" s="162" t="s">
        <v>4</v>
      </c>
      <c r="D34" s="164" t="s">
        <v>1</v>
      </c>
      <c r="E34" s="165"/>
      <c r="F34" s="165"/>
      <c r="G34" s="165"/>
      <c r="H34" s="165"/>
      <c r="I34" s="165"/>
      <c r="J34" s="166"/>
    </row>
    <row r="35" spans="2:10" ht="46" thickBot="1" x14ac:dyDescent="0.25">
      <c r="B35" s="182"/>
      <c r="C35" s="183"/>
      <c r="D35" s="10" t="s">
        <v>6</v>
      </c>
      <c r="E35" s="10" t="s">
        <v>7</v>
      </c>
      <c r="F35" s="10" t="s">
        <v>124</v>
      </c>
      <c r="G35" s="10" t="s">
        <v>143</v>
      </c>
      <c r="H35" s="10"/>
      <c r="I35" s="10"/>
      <c r="J35" s="16" t="s">
        <v>0</v>
      </c>
    </row>
    <row r="36" spans="2:10" ht="16" thickBot="1" x14ac:dyDescent="0.25">
      <c r="B36" s="31" t="s">
        <v>120</v>
      </c>
      <c r="C36" s="32"/>
      <c r="D36" s="25"/>
      <c r="E36" s="25"/>
      <c r="F36" s="25"/>
      <c r="G36" s="25"/>
      <c r="H36" s="25"/>
      <c r="I36" s="25"/>
      <c r="J36" s="26"/>
    </row>
    <row r="37" spans="2:10" x14ac:dyDescent="0.2">
      <c r="B37" s="130">
        <v>1</v>
      </c>
      <c r="C37" s="131" t="s">
        <v>84</v>
      </c>
      <c r="D37" s="153">
        <v>0</v>
      </c>
      <c r="E37" s="132">
        <v>32</v>
      </c>
      <c r="F37" s="133">
        <v>11</v>
      </c>
      <c r="G37" s="132">
        <v>39</v>
      </c>
      <c r="H37" s="132"/>
      <c r="I37" s="132"/>
      <c r="J37" s="151">
        <f>SUM(D37:I37)-D37</f>
        <v>82</v>
      </c>
    </row>
    <row r="38" spans="2:10" x14ac:dyDescent="0.2">
      <c r="B38" s="135">
        <v>2</v>
      </c>
      <c r="C38" s="124" t="s">
        <v>91</v>
      </c>
      <c r="D38" s="140">
        <v>0</v>
      </c>
      <c r="E38" s="126">
        <v>29</v>
      </c>
      <c r="F38" s="127">
        <v>17</v>
      </c>
      <c r="G38" s="126">
        <v>34.5</v>
      </c>
      <c r="H38" s="126"/>
      <c r="I38" s="126"/>
      <c r="J38" s="136">
        <f>SUM(D38:I38)-D38</f>
        <v>80.5</v>
      </c>
    </row>
    <row r="39" spans="2:10" x14ac:dyDescent="0.2">
      <c r="B39" s="135">
        <v>3</v>
      </c>
      <c r="C39" s="124" t="s">
        <v>81</v>
      </c>
      <c r="D39" s="125">
        <v>35</v>
      </c>
      <c r="E39" s="140">
        <v>0</v>
      </c>
      <c r="F39" s="129">
        <v>34</v>
      </c>
      <c r="G39" s="127">
        <v>0</v>
      </c>
      <c r="H39" s="127"/>
      <c r="I39" s="127"/>
      <c r="J39" s="137">
        <f>SUM(D39:I39)-E39</f>
        <v>69</v>
      </c>
    </row>
    <row r="40" spans="2:10" x14ac:dyDescent="0.2">
      <c r="B40" s="141">
        <v>4</v>
      </c>
      <c r="C40" s="142" t="s">
        <v>89</v>
      </c>
      <c r="D40" s="143">
        <v>20</v>
      </c>
      <c r="E40" s="144"/>
      <c r="F40" s="140">
        <v>0</v>
      </c>
      <c r="G40" s="144">
        <v>40.5</v>
      </c>
      <c r="H40" s="144"/>
      <c r="I40" s="144"/>
      <c r="J40" s="145">
        <f>SUM(D40:I40)-F40</f>
        <v>60.5</v>
      </c>
    </row>
    <row r="41" spans="2:10" x14ac:dyDescent="0.2">
      <c r="B41" s="141">
        <v>5</v>
      </c>
      <c r="C41" s="142" t="s">
        <v>86</v>
      </c>
      <c r="D41" s="140">
        <v>0</v>
      </c>
      <c r="E41" s="144">
        <v>0</v>
      </c>
      <c r="F41" s="144">
        <v>1</v>
      </c>
      <c r="G41" s="144">
        <v>48</v>
      </c>
      <c r="H41" s="144"/>
      <c r="I41" s="144"/>
      <c r="J41" s="145">
        <f>SUM(D41:I41)-D41</f>
        <v>49</v>
      </c>
    </row>
    <row r="42" spans="2:10" x14ac:dyDescent="0.2">
      <c r="B42" s="141">
        <v>6</v>
      </c>
      <c r="C42" s="142" t="s">
        <v>94</v>
      </c>
      <c r="D42" s="143">
        <v>21</v>
      </c>
      <c r="E42" s="144">
        <v>25</v>
      </c>
      <c r="F42" s="144"/>
      <c r="G42" s="140">
        <v>0</v>
      </c>
      <c r="H42" s="144"/>
      <c r="I42" s="144"/>
      <c r="J42" s="145">
        <f>SUM(D42:I42)-G42</f>
        <v>46</v>
      </c>
    </row>
    <row r="43" spans="2:10" x14ac:dyDescent="0.2">
      <c r="B43" s="141">
        <v>7</v>
      </c>
      <c r="C43" s="142" t="s">
        <v>83</v>
      </c>
      <c r="D43" s="143">
        <v>23</v>
      </c>
      <c r="E43" s="140">
        <v>0</v>
      </c>
      <c r="F43" s="144">
        <v>22</v>
      </c>
      <c r="G43" s="144"/>
      <c r="H43" s="144"/>
      <c r="I43" s="144"/>
      <c r="J43" s="145">
        <f>SUM(D43:I43)-E43</f>
        <v>45</v>
      </c>
    </row>
    <row r="44" spans="2:10" x14ac:dyDescent="0.2">
      <c r="B44" s="141">
        <v>8</v>
      </c>
      <c r="C44" s="142" t="s">
        <v>95</v>
      </c>
      <c r="D44" s="143">
        <v>15</v>
      </c>
      <c r="E44" s="140">
        <v>0</v>
      </c>
      <c r="F44" s="144">
        <v>0</v>
      </c>
      <c r="G44" s="144">
        <v>22.5</v>
      </c>
      <c r="H44" s="144"/>
      <c r="I44" s="144"/>
      <c r="J44" s="145">
        <f>SUM(D44:I44)-E44</f>
        <v>37.5</v>
      </c>
    </row>
    <row r="45" spans="2:10" x14ac:dyDescent="0.2">
      <c r="B45" s="141">
        <v>9</v>
      </c>
      <c r="C45" s="142" t="s">
        <v>117</v>
      </c>
      <c r="D45" s="144"/>
      <c r="E45" s="140">
        <v>0</v>
      </c>
      <c r="F45" s="144">
        <v>5</v>
      </c>
      <c r="G45" s="144">
        <v>27</v>
      </c>
      <c r="H45" s="144"/>
      <c r="I45" s="144"/>
      <c r="J45" s="145">
        <f>SUM(D45:I45)-E45</f>
        <v>32</v>
      </c>
    </row>
    <row r="46" spans="2:10" x14ac:dyDescent="0.2">
      <c r="B46" s="141">
        <v>10</v>
      </c>
      <c r="C46" s="142" t="s">
        <v>93</v>
      </c>
      <c r="D46" s="144">
        <v>13</v>
      </c>
      <c r="E46" s="144">
        <v>3</v>
      </c>
      <c r="F46" s="144">
        <v>15</v>
      </c>
      <c r="G46" s="140">
        <v>0</v>
      </c>
      <c r="H46" s="144"/>
      <c r="I46" s="144"/>
      <c r="J46" s="145">
        <f>SUM(D46:I46)-G46</f>
        <v>31</v>
      </c>
    </row>
    <row r="47" spans="2:10" x14ac:dyDescent="0.2">
      <c r="B47" s="141">
        <v>11</v>
      </c>
      <c r="C47" s="142" t="s">
        <v>82</v>
      </c>
      <c r="D47" s="140">
        <v>0</v>
      </c>
      <c r="E47" s="144">
        <v>0</v>
      </c>
      <c r="F47" s="144">
        <v>29</v>
      </c>
      <c r="G47" s="144">
        <v>0</v>
      </c>
      <c r="H47" s="144"/>
      <c r="I47" s="144"/>
      <c r="J47" s="145">
        <f>SUM(D47:I47)-D47</f>
        <v>29</v>
      </c>
    </row>
    <row r="48" spans="2:10" x14ac:dyDescent="0.2">
      <c r="B48" s="141">
        <v>12</v>
      </c>
      <c r="C48" s="142" t="s">
        <v>88</v>
      </c>
      <c r="D48" s="140">
        <v>0</v>
      </c>
      <c r="E48" s="144">
        <v>8</v>
      </c>
      <c r="F48" s="144">
        <v>0</v>
      </c>
      <c r="G48" s="144">
        <v>19.5</v>
      </c>
      <c r="H48" s="144"/>
      <c r="I48" s="144"/>
      <c r="J48" s="145">
        <f>SUM(D48:I48)-D48</f>
        <v>27.5</v>
      </c>
    </row>
    <row r="49" spans="2:10" x14ac:dyDescent="0.2">
      <c r="B49" s="141">
        <v>13</v>
      </c>
      <c r="C49" s="152" t="s">
        <v>85</v>
      </c>
      <c r="D49" s="143">
        <v>27</v>
      </c>
      <c r="E49" s="140">
        <v>0</v>
      </c>
      <c r="F49" s="144"/>
      <c r="G49" s="144"/>
      <c r="H49" s="144"/>
      <c r="I49" s="144"/>
      <c r="J49" s="145">
        <f>SUM(D49:I49)-E49</f>
        <v>27</v>
      </c>
    </row>
    <row r="50" spans="2:10" x14ac:dyDescent="0.2">
      <c r="B50" s="141">
        <v>14</v>
      </c>
      <c r="C50" s="142" t="s">
        <v>101</v>
      </c>
      <c r="D50" s="144">
        <v>1</v>
      </c>
      <c r="E50" s="144">
        <v>17</v>
      </c>
      <c r="F50" s="144">
        <v>9</v>
      </c>
      <c r="G50" s="140">
        <v>0</v>
      </c>
      <c r="H50" s="144"/>
      <c r="I50" s="144"/>
      <c r="J50" s="145">
        <f>SUM(D50:I50)-G50</f>
        <v>27</v>
      </c>
    </row>
    <row r="51" spans="2:10" x14ac:dyDescent="0.2">
      <c r="B51" s="141">
        <v>15</v>
      </c>
      <c r="C51" s="142" t="s">
        <v>96</v>
      </c>
      <c r="D51" s="140">
        <v>3</v>
      </c>
      <c r="E51" s="144">
        <v>13</v>
      </c>
      <c r="F51" s="144">
        <v>7</v>
      </c>
      <c r="G51" s="144">
        <v>6</v>
      </c>
      <c r="H51" s="144"/>
      <c r="I51" s="144"/>
      <c r="J51" s="145">
        <f>SUM(D51:I51)-D51</f>
        <v>26</v>
      </c>
    </row>
    <row r="52" spans="2:10" x14ac:dyDescent="0.2">
      <c r="B52" s="141">
        <v>16</v>
      </c>
      <c r="C52" s="142" t="s">
        <v>103</v>
      </c>
      <c r="D52" s="143">
        <v>5</v>
      </c>
      <c r="E52" s="140">
        <v>0</v>
      </c>
      <c r="F52" s="144">
        <v>4</v>
      </c>
      <c r="G52" s="144">
        <v>16.5</v>
      </c>
      <c r="H52" s="144"/>
      <c r="I52" s="144"/>
      <c r="J52" s="145">
        <f>SUM(D52:I52)-E52</f>
        <v>25.5</v>
      </c>
    </row>
    <row r="53" spans="2:10" x14ac:dyDescent="0.2">
      <c r="B53" s="141">
        <v>17</v>
      </c>
      <c r="C53" s="142" t="s">
        <v>116</v>
      </c>
      <c r="D53" s="144"/>
      <c r="E53" s="144">
        <v>11</v>
      </c>
      <c r="F53" s="139">
        <v>0</v>
      </c>
      <c r="G53" s="144">
        <v>13.5</v>
      </c>
      <c r="H53" s="144"/>
      <c r="I53" s="144"/>
      <c r="J53" s="145">
        <f>SUM(D53:I53)-F53</f>
        <v>24.5</v>
      </c>
    </row>
    <row r="54" spans="2:10" x14ac:dyDescent="0.2">
      <c r="B54" s="141">
        <v>18</v>
      </c>
      <c r="C54" s="142" t="s">
        <v>92</v>
      </c>
      <c r="D54" s="144">
        <v>4</v>
      </c>
      <c r="E54" s="144">
        <v>15</v>
      </c>
      <c r="F54" s="140">
        <v>0</v>
      </c>
      <c r="G54" s="144">
        <v>3</v>
      </c>
      <c r="H54" s="144"/>
      <c r="I54" s="143"/>
      <c r="J54" s="145">
        <f>SUM(D54:I54)-F54</f>
        <v>22</v>
      </c>
    </row>
    <row r="55" spans="2:10" x14ac:dyDescent="0.2">
      <c r="B55" s="141">
        <v>19</v>
      </c>
      <c r="C55" s="142" t="s">
        <v>102</v>
      </c>
      <c r="D55" s="144">
        <v>1</v>
      </c>
      <c r="E55" s="144">
        <v>9</v>
      </c>
      <c r="F55" s="139">
        <v>0</v>
      </c>
      <c r="G55" s="144">
        <v>10.5</v>
      </c>
      <c r="H55" s="144"/>
      <c r="I55" s="144"/>
      <c r="J55" s="145">
        <f>SUM(D55:I55)-F55</f>
        <v>20.5</v>
      </c>
    </row>
    <row r="56" spans="2:10" x14ac:dyDescent="0.2">
      <c r="B56" s="141">
        <v>20</v>
      </c>
      <c r="C56" s="142" t="s">
        <v>115</v>
      </c>
      <c r="D56" s="144"/>
      <c r="E56" s="140">
        <v>0</v>
      </c>
      <c r="F56" s="144">
        <v>13</v>
      </c>
      <c r="G56" s="144">
        <v>0</v>
      </c>
      <c r="H56" s="144"/>
      <c r="I56" s="144"/>
      <c r="J56" s="145">
        <f t="shared" ref="J56" si="2">SUM(D56:I56)</f>
        <v>13</v>
      </c>
    </row>
    <row r="57" spans="2:10" x14ac:dyDescent="0.2">
      <c r="B57" s="141">
        <v>21</v>
      </c>
      <c r="C57" s="142" t="s">
        <v>99</v>
      </c>
      <c r="D57" s="143">
        <v>11</v>
      </c>
      <c r="E57" s="140">
        <v>0</v>
      </c>
      <c r="F57" s="144">
        <v>0</v>
      </c>
      <c r="G57" s="144">
        <v>0</v>
      </c>
      <c r="H57" s="144"/>
      <c r="I57" s="144"/>
      <c r="J57" s="145">
        <f>SUM(D57:I57)-E57</f>
        <v>11</v>
      </c>
    </row>
    <row r="58" spans="2:10" x14ac:dyDescent="0.2">
      <c r="B58" s="141">
        <v>22</v>
      </c>
      <c r="C58" s="142" t="s">
        <v>97</v>
      </c>
      <c r="D58" s="144">
        <v>2</v>
      </c>
      <c r="E58" s="140">
        <v>0</v>
      </c>
      <c r="F58" s="144">
        <v>0</v>
      </c>
      <c r="G58" s="144">
        <v>7.5</v>
      </c>
      <c r="H58" s="144"/>
      <c r="I58" s="143"/>
      <c r="J58" s="145">
        <f>SUM(D58:I58)-E58</f>
        <v>9.5</v>
      </c>
    </row>
    <row r="59" spans="2:10" x14ac:dyDescent="0.2">
      <c r="B59" s="141">
        <v>23</v>
      </c>
      <c r="C59" s="142" t="s">
        <v>105</v>
      </c>
      <c r="D59" s="144">
        <v>9</v>
      </c>
      <c r="E59" s="140">
        <v>0</v>
      </c>
      <c r="F59" s="143"/>
      <c r="G59" s="144"/>
      <c r="H59" s="144"/>
      <c r="I59" s="144"/>
      <c r="J59" s="145">
        <f>SUM(D59:I59)-E59</f>
        <v>9</v>
      </c>
    </row>
    <row r="60" spans="2:10" x14ac:dyDescent="0.2">
      <c r="B60" s="141">
        <v>24</v>
      </c>
      <c r="C60" s="142" t="s">
        <v>130</v>
      </c>
      <c r="D60" s="144"/>
      <c r="E60" s="144"/>
      <c r="F60" s="140">
        <v>0</v>
      </c>
      <c r="G60" s="144">
        <v>4.5</v>
      </c>
      <c r="H60" s="144"/>
      <c r="I60" s="144"/>
      <c r="J60" s="145">
        <f>SUM(D60:I60)-F60</f>
        <v>4.5</v>
      </c>
    </row>
    <row r="61" spans="2:10" x14ac:dyDescent="0.2">
      <c r="B61" s="141">
        <v>25</v>
      </c>
      <c r="C61" s="142" t="s">
        <v>104</v>
      </c>
      <c r="D61" s="144">
        <v>1</v>
      </c>
      <c r="E61" s="140">
        <v>0</v>
      </c>
      <c r="F61" s="144"/>
      <c r="G61" s="144">
        <v>1.5</v>
      </c>
      <c r="H61" s="144"/>
      <c r="I61" s="144"/>
      <c r="J61" s="145">
        <f>SUM(D61:I61)-E61</f>
        <v>2.5</v>
      </c>
    </row>
    <row r="62" spans="2:10" x14ac:dyDescent="0.2">
      <c r="B62" s="141">
        <v>26</v>
      </c>
      <c r="C62" s="142" t="s">
        <v>87</v>
      </c>
      <c r="D62" s="143">
        <v>0</v>
      </c>
      <c r="E62" s="140">
        <v>0</v>
      </c>
      <c r="F62" s="144"/>
      <c r="G62" s="144">
        <v>0</v>
      </c>
      <c r="H62" s="144"/>
      <c r="I62" s="144"/>
      <c r="J62" s="145">
        <f>SUM(D62:I62)-D62</f>
        <v>0</v>
      </c>
    </row>
    <row r="63" spans="2:10" x14ac:dyDescent="0.2">
      <c r="B63" s="141">
        <v>27</v>
      </c>
      <c r="C63" s="142" t="s">
        <v>100</v>
      </c>
      <c r="D63" s="140">
        <v>0</v>
      </c>
      <c r="E63" s="144">
        <v>0</v>
      </c>
      <c r="F63" s="144"/>
      <c r="G63" s="144"/>
      <c r="H63" s="144"/>
      <c r="I63" s="143"/>
      <c r="J63" s="145">
        <f>SUM(D63:I63)-D63</f>
        <v>0</v>
      </c>
    </row>
    <row r="64" spans="2:10" x14ac:dyDescent="0.2">
      <c r="B64" s="141">
        <v>28</v>
      </c>
      <c r="C64" s="142" t="s">
        <v>128</v>
      </c>
      <c r="D64" s="144"/>
      <c r="E64" s="144"/>
      <c r="F64" s="140">
        <v>23</v>
      </c>
      <c r="G64" s="144"/>
      <c r="H64" s="144"/>
      <c r="I64" s="144"/>
      <c r="J64" s="145">
        <f>SUM(D64:I64)-F64</f>
        <v>0</v>
      </c>
    </row>
    <row r="65" spans="2:10" x14ac:dyDescent="0.2">
      <c r="B65" s="141">
        <v>29</v>
      </c>
      <c r="C65" s="142" t="s">
        <v>111</v>
      </c>
      <c r="D65" s="144"/>
      <c r="E65" s="140">
        <v>19</v>
      </c>
      <c r="F65" s="143"/>
      <c r="G65" s="144"/>
      <c r="H65" s="144"/>
      <c r="I65" s="144"/>
      <c r="J65" s="145">
        <f>SUM(D65:I65)-E65</f>
        <v>0</v>
      </c>
    </row>
    <row r="66" spans="2:10" x14ac:dyDescent="0.2">
      <c r="B66" s="141">
        <v>30</v>
      </c>
      <c r="C66" s="142" t="s">
        <v>98</v>
      </c>
      <c r="D66" s="144">
        <v>7</v>
      </c>
      <c r="E66" s="144"/>
      <c r="F66" s="144"/>
      <c r="G66" s="144"/>
      <c r="H66" s="144"/>
      <c r="I66" s="144"/>
      <c r="J66" s="145">
        <f>SUM(D66:I66)-D66</f>
        <v>0</v>
      </c>
    </row>
    <row r="67" spans="2:10" x14ac:dyDescent="0.2">
      <c r="B67" s="141">
        <v>31</v>
      </c>
      <c r="C67" s="142" t="s">
        <v>90</v>
      </c>
      <c r="D67" s="140">
        <v>0</v>
      </c>
      <c r="E67" s="144"/>
      <c r="F67" s="144"/>
      <c r="G67" s="144"/>
      <c r="H67" s="144"/>
      <c r="I67" s="144"/>
      <c r="J67" s="145">
        <f>SUM(D67:I67)-D67</f>
        <v>0</v>
      </c>
    </row>
    <row r="68" spans="2:10" x14ac:dyDescent="0.2">
      <c r="B68" s="141">
        <v>32</v>
      </c>
      <c r="C68" s="142" t="s">
        <v>138</v>
      </c>
      <c r="D68" s="144"/>
      <c r="E68" s="140">
        <v>0</v>
      </c>
      <c r="F68" s="144"/>
      <c r="G68" s="144"/>
      <c r="H68" s="144"/>
      <c r="I68" s="144"/>
      <c r="J68" s="145">
        <f>SUM(D68:I68)-E68</f>
        <v>0</v>
      </c>
    </row>
    <row r="69" spans="2:10" x14ac:dyDescent="0.2">
      <c r="B69" s="141">
        <v>33</v>
      </c>
      <c r="C69" s="142" t="s">
        <v>140</v>
      </c>
      <c r="D69" s="144"/>
      <c r="E69" s="140">
        <v>0</v>
      </c>
      <c r="F69" s="144"/>
      <c r="G69" s="144"/>
      <c r="H69" s="144"/>
      <c r="I69" s="144"/>
      <c r="J69" s="145">
        <f>SUM(D69:I69)-E69</f>
        <v>0</v>
      </c>
    </row>
    <row r="70" spans="2:10" x14ac:dyDescent="0.2">
      <c r="B70" s="141">
        <v>34</v>
      </c>
      <c r="C70" s="142" t="s">
        <v>129</v>
      </c>
      <c r="D70" s="144"/>
      <c r="E70" s="144"/>
      <c r="F70" s="140">
        <v>0</v>
      </c>
      <c r="G70" s="144"/>
      <c r="H70" s="144"/>
      <c r="I70" s="144"/>
      <c r="J70" s="145">
        <f>SUM(D70:I70)-F70</f>
        <v>0</v>
      </c>
    </row>
    <row r="71" spans="2:10" x14ac:dyDescent="0.2">
      <c r="B71" s="141">
        <v>35</v>
      </c>
      <c r="C71" s="142" t="s">
        <v>139</v>
      </c>
      <c r="D71" s="144"/>
      <c r="E71" s="140">
        <v>0</v>
      </c>
      <c r="F71" s="144"/>
      <c r="G71" s="144"/>
      <c r="H71" s="144"/>
      <c r="I71" s="144"/>
      <c r="J71" s="145">
        <f>SUM(D71:I71)-E71</f>
        <v>0</v>
      </c>
    </row>
    <row r="72" spans="2:10" ht="16" thickBot="1" x14ac:dyDescent="0.25">
      <c r="B72" s="146">
        <v>36</v>
      </c>
      <c r="C72" s="147" t="s">
        <v>112</v>
      </c>
      <c r="D72" s="148"/>
      <c r="E72" s="150">
        <v>0</v>
      </c>
      <c r="F72" s="148"/>
      <c r="G72" s="148"/>
      <c r="H72" s="148"/>
      <c r="I72" s="148"/>
      <c r="J72" s="149">
        <f>SUM(D72:I72)-E72</f>
        <v>0</v>
      </c>
    </row>
  </sheetData>
  <sortState ref="C5:J24">
    <sortCondition descending="1" ref="J5:J24"/>
  </sortState>
  <mergeCells count="8">
    <mergeCell ref="C33:J33"/>
    <mergeCell ref="B34:B35"/>
    <mergeCell ref="C34:C35"/>
    <mergeCell ref="D34:J34"/>
    <mergeCell ref="C1:J1"/>
    <mergeCell ref="B2:B3"/>
    <mergeCell ref="C2:C3"/>
    <mergeCell ref="D2:J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11"/>
  <sheetViews>
    <sheetView tabSelected="1" workbookViewId="0">
      <selection activeCell="F9" sqref="F9"/>
    </sheetView>
  </sheetViews>
  <sheetFormatPr baseColWidth="10" defaultColWidth="8.83203125" defaultRowHeight="15" x14ac:dyDescent="0.2"/>
  <cols>
    <col min="1" max="1" width="5.6640625" style="1" customWidth="1"/>
    <col min="2" max="2" width="6.1640625" style="11" customWidth="1"/>
    <col min="3" max="3" width="27.6640625" style="1" customWidth="1"/>
    <col min="4" max="4" width="9.6640625" style="1" bestFit="1" customWidth="1"/>
    <col min="5" max="5" width="11.33203125" style="1" customWidth="1"/>
    <col min="6" max="6" width="11.6640625" style="1" customWidth="1"/>
    <col min="7" max="7" width="12" style="1" customWidth="1"/>
    <col min="8" max="8" width="8.5" style="18" customWidth="1"/>
    <col min="9" max="9" width="9.6640625" style="1" customWidth="1"/>
    <col min="10" max="10" width="7.33203125" style="1" customWidth="1"/>
    <col min="11" max="16384" width="8.83203125" style="1"/>
  </cols>
  <sheetData>
    <row r="1" spans="2:10" ht="50.25" customHeight="1" thickBot="1" x14ac:dyDescent="0.25">
      <c r="C1" s="184" t="s">
        <v>118</v>
      </c>
      <c r="D1" s="185"/>
      <c r="E1" s="185"/>
      <c r="F1" s="185"/>
      <c r="G1" s="185"/>
      <c r="H1" s="185"/>
      <c r="I1" s="185"/>
      <c r="J1" s="185"/>
    </row>
    <row r="2" spans="2:10" x14ac:dyDescent="0.2">
      <c r="B2" s="193" t="s">
        <v>3</v>
      </c>
      <c r="C2" s="186" t="s">
        <v>2</v>
      </c>
      <c r="D2" s="188" t="s">
        <v>1</v>
      </c>
      <c r="E2" s="189"/>
      <c r="F2" s="189"/>
      <c r="G2" s="189"/>
      <c r="H2" s="189"/>
      <c r="I2" s="189"/>
      <c r="J2" s="190"/>
    </row>
    <row r="3" spans="2:10" s="2" customFormat="1" ht="45" customHeight="1" thickBot="1" x14ac:dyDescent="0.25">
      <c r="B3" s="194"/>
      <c r="C3" s="187"/>
      <c r="D3" s="53" t="s">
        <v>6</v>
      </c>
      <c r="E3" s="53" t="s">
        <v>7</v>
      </c>
      <c r="F3" s="53" t="s">
        <v>124</v>
      </c>
      <c r="G3" s="10" t="s">
        <v>143</v>
      </c>
      <c r="H3" s="53"/>
      <c r="I3" s="53"/>
      <c r="J3" s="24" t="s">
        <v>0</v>
      </c>
    </row>
    <row r="4" spans="2:10" s="2" customFormat="1" ht="15" customHeight="1" x14ac:dyDescent="0.2">
      <c r="B4" s="57">
        <v>1</v>
      </c>
      <c r="C4" s="58" t="s">
        <v>134</v>
      </c>
      <c r="D4" s="58">
        <v>19</v>
      </c>
      <c r="E4" s="59">
        <v>30</v>
      </c>
      <c r="F4" s="58">
        <v>30</v>
      </c>
      <c r="G4" s="58">
        <v>24</v>
      </c>
      <c r="H4" s="58"/>
      <c r="I4" s="58"/>
      <c r="J4" s="60">
        <f t="shared" ref="J4:J5" si="0">SUM(D4:I4)</f>
        <v>103</v>
      </c>
    </row>
    <row r="5" spans="2:10" s="2" customFormat="1" ht="15" customHeight="1" x14ac:dyDescent="0.2">
      <c r="B5" s="61">
        <v>2</v>
      </c>
      <c r="C5" s="56" t="s">
        <v>132</v>
      </c>
      <c r="D5" s="54">
        <v>24</v>
      </c>
      <c r="E5" s="55">
        <v>21</v>
      </c>
      <c r="F5" s="54">
        <v>21</v>
      </c>
      <c r="G5" s="54">
        <v>30</v>
      </c>
      <c r="H5" s="54"/>
      <c r="I5" s="54"/>
      <c r="J5" s="62">
        <f t="shared" si="0"/>
        <v>96</v>
      </c>
    </row>
    <row r="6" spans="2:10" x14ac:dyDescent="0.2">
      <c r="B6" s="61">
        <v>3</v>
      </c>
      <c r="C6" s="54" t="s">
        <v>131</v>
      </c>
      <c r="D6" s="54">
        <v>30</v>
      </c>
      <c r="E6" s="55">
        <v>0</v>
      </c>
      <c r="F6" s="54">
        <v>24</v>
      </c>
      <c r="G6" s="54">
        <v>21</v>
      </c>
      <c r="H6" s="54"/>
      <c r="I6" s="54"/>
      <c r="J6" s="62">
        <f t="shared" ref="J6:J9" si="1">SUM(D6:I6)</f>
        <v>75</v>
      </c>
    </row>
    <row r="7" spans="2:10" s="52" customFormat="1" x14ac:dyDescent="0.2">
      <c r="B7" s="105">
        <v>4</v>
      </c>
      <c r="C7" s="106" t="s">
        <v>133</v>
      </c>
      <c r="D7" s="107">
        <v>21</v>
      </c>
      <c r="E7" s="108">
        <v>0</v>
      </c>
      <c r="F7" s="107">
        <v>0</v>
      </c>
      <c r="G7" s="107">
        <v>19</v>
      </c>
      <c r="H7" s="107"/>
      <c r="I7" s="107"/>
      <c r="J7" s="109">
        <f t="shared" ref="J7" si="2">SUM(D7:I7)</f>
        <v>40</v>
      </c>
    </row>
    <row r="8" spans="2:10" s="14" customFormat="1" x14ac:dyDescent="0.2">
      <c r="B8" s="105">
        <v>5</v>
      </c>
      <c r="C8" s="107" t="s">
        <v>135</v>
      </c>
      <c r="D8" s="107"/>
      <c r="E8" s="108">
        <v>24</v>
      </c>
      <c r="F8" s="107"/>
      <c r="G8" s="107"/>
      <c r="H8" s="107"/>
      <c r="I8" s="107"/>
      <c r="J8" s="109">
        <f t="shared" si="1"/>
        <v>24</v>
      </c>
    </row>
    <row r="9" spans="2:10" ht="16" thickBot="1" x14ac:dyDescent="0.25">
      <c r="B9" s="110">
        <v>6</v>
      </c>
      <c r="C9" s="111" t="s">
        <v>136</v>
      </c>
      <c r="D9" s="111"/>
      <c r="E9" s="112">
        <v>19</v>
      </c>
      <c r="F9" s="111"/>
      <c r="G9" s="111"/>
      <c r="H9" s="111"/>
      <c r="I9" s="111"/>
      <c r="J9" s="113">
        <f t="shared" si="1"/>
        <v>19</v>
      </c>
    </row>
    <row r="11" spans="2:10" ht="22.5" hidden="1" customHeight="1" x14ac:dyDescent="0.2">
      <c r="C11" s="191" t="s">
        <v>5</v>
      </c>
      <c r="D11" s="192"/>
      <c r="E11" s="192"/>
      <c r="F11" s="192"/>
      <c r="G11" s="192"/>
      <c r="H11" s="192"/>
      <c r="I11" s="192"/>
      <c r="J11" s="192"/>
    </row>
  </sheetData>
  <sortState ref="C4:J9">
    <sortCondition descending="1" ref="J4:J9"/>
  </sortState>
  <mergeCells count="5">
    <mergeCell ref="C1:J1"/>
    <mergeCell ref="C2:C3"/>
    <mergeCell ref="D2:J2"/>
    <mergeCell ref="C11:J11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 vair. klasėse</vt:lpstr>
      <vt:lpstr>II vair. klasėse</vt:lpstr>
      <vt:lpstr>I vair. bendra</vt:lpstr>
      <vt:lpstr>II vair. bendra</vt:lpstr>
      <vt:lpstr>Komandos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Microsoft Office User</cp:lastModifiedBy>
  <cp:lastPrinted>2015-06-15T19:41:58Z</cp:lastPrinted>
  <dcterms:created xsi:type="dcterms:W3CDTF">2015-06-06T18:42:45Z</dcterms:created>
  <dcterms:modified xsi:type="dcterms:W3CDTF">2020-11-22T22:21:51Z</dcterms:modified>
</cp:coreProperties>
</file>