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e-LARČ 2020\Etapai\"/>
    </mc:Choice>
  </mc:AlternateContent>
  <xr:revisionPtr revIDLastSave="0" documentId="13_ncr:1_{2F0EF10F-945E-486D-9C5A-1A7F94C44A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smeninės įskaitos" sheetId="1" r:id="rId1"/>
  </sheets>
  <definedNames>
    <definedName name="_xlnm._FilterDatabase" localSheetId="0" hidden="1">'Asmeninės įskaitos'!$B$113:$K$120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K24" i="1"/>
  <c r="K41" i="1"/>
  <c r="K18" i="1"/>
  <c r="K21" i="1"/>
  <c r="K39" i="1"/>
  <c r="K16" i="1"/>
  <c r="K14" i="1"/>
  <c r="K9" i="1"/>
  <c r="K6" i="1"/>
  <c r="K52" i="1"/>
  <c r="K65" i="1"/>
  <c r="K64" i="1"/>
  <c r="K62" i="1"/>
  <c r="K98" i="1"/>
  <c r="K115" i="1"/>
  <c r="K135" i="1"/>
  <c r="K126" i="1"/>
  <c r="K120" i="1" l="1"/>
  <c r="K101" i="1"/>
  <c r="K103" i="1"/>
  <c r="K71" i="1"/>
  <c r="K72" i="1"/>
  <c r="K34" i="1"/>
  <c r="K32" i="1"/>
  <c r="K28" i="1"/>
  <c r="K19" i="1"/>
  <c r="K127" i="1" l="1"/>
  <c r="K132" i="1"/>
  <c r="K117" i="1"/>
  <c r="K92" i="1"/>
  <c r="K54" i="1"/>
  <c r="K33" i="1"/>
  <c r="K44" i="1"/>
  <c r="K29" i="1"/>
  <c r="K27" i="1"/>
  <c r="K35" i="1"/>
  <c r="K38" i="1"/>
  <c r="K36" i="1"/>
  <c r="K96" i="1" l="1"/>
  <c r="K91" i="1"/>
  <c r="K67" i="1"/>
  <c r="K30" i="1"/>
  <c r="K45" i="1"/>
  <c r="K31" i="1"/>
  <c r="K12" i="1"/>
  <c r="K26" i="1"/>
  <c r="K131" i="1" l="1"/>
  <c r="K138" i="1"/>
  <c r="K130" i="1"/>
  <c r="K133" i="1"/>
  <c r="K134" i="1"/>
  <c r="K129" i="1"/>
  <c r="K108" i="1"/>
  <c r="K95" i="1"/>
  <c r="K106" i="1"/>
  <c r="K99" i="1"/>
  <c r="K81" i="1"/>
  <c r="K73" i="1"/>
  <c r="K78" i="1"/>
  <c r="K66" i="1"/>
  <c r="K53" i="1"/>
  <c r="K22" i="1"/>
  <c r="K43" i="1"/>
  <c r="K7" i="1"/>
  <c r="K11" i="1"/>
  <c r="K137" i="1" l="1"/>
  <c r="K136" i="1"/>
  <c r="K116" i="1"/>
  <c r="K90" i="1"/>
  <c r="K102" i="1"/>
  <c r="K87" i="1"/>
  <c r="K93" i="1"/>
  <c r="K104" i="1"/>
  <c r="K105" i="1"/>
  <c r="K89" i="1"/>
  <c r="K100" i="1"/>
  <c r="K88" i="1"/>
  <c r="K107" i="1"/>
  <c r="K76" i="1"/>
  <c r="K55" i="1"/>
  <c r="K57" i="1" l="1"/>
  <c r="K17" i="1"/>
  <c r="K97" i="1" l="1"/>
  <c r="K42" i="1"/>
  <c r="K114" i="1" l="1"/>
  <c r="K23" i="1"/>
  <c r="K56" i="1" l="1"/>
  <c r="K79" i="1" l="1"/>
  <c r="K75" i="1"/>
  <c r="K70" i="1"/>
  <c r="K80" i="1"/>
  <c r="K74" i="1"/>
  <c r="K77" i="1"/>
  <c r="K63" i="1"/>
  <c r="K68" i="1"/>
  <c r="K69" i="1"/>
  <c r="K121" i="1" l="1"/>
  <c r="K94" i="1"/>
  <c r="K86" i="1"/>
  <c r="K109" i="1"/>
  <c r="K51" i="1"/>
  <c r="K25" i="1" l="1"/>
  <c r="K139" i="1" l="1"/>
  <c r="K128" i="1"/>
  <c r="K119" i="1" l="1"/>
  <c r="K118" i="1"/>
  <c r="K50" i="1"/>
  <c r="K13" i="1"/>
  <c r="K20" i="1"/>
  <c r="K10" i="1"/>
  <c r="K15" i="1"/>
  <c r="K8" i="1"/>
  <c r="K5" i="1"/>
  <c r="K37" i="1"/>
</calcChain>
</file>

<file path=xl/sharedStrings.xml><?xml version="1.0" encoding="utf-8"?>
<sst xmlns="http://schemas.openxmlformats.org/spreadsheetml/2006/main" count="188" uniqueCount="119">
  <si>
    <t>Iš viso:</t>
  </si>
  <si>
    <t>Taškai etapuose:</t>
  </si>
  <si>
    <t>Vieta:</t>
  </si>
  <si>
    <t>I
Utena</t>
  </si>
  <si>
    <t>Dalyvis:</t>
  </si>
  <si>
    <t>WACH Tomek</t>
  </si>
  <si>
    <t>BUCK Tyler</t>
  </si>
  <si>
    <t>IVANOV Sergey</t>
  </si>
  <si>
    <t>PRZYSZLAKOWSKI Mateusz</t>
  </si>
  <si>
    <t>KERBELYS Arnas</t>
  </si>
  <si>
    <t>RITTER Rene</t>
  </si>
  <si>
    <t>TOMECEK Libor</t>
  </si>
  <si>
    <t>AUGUSTONIS Ignas</t>
  </si>
  <si>
    <t>MEDUNECKIS Mancikas</t>
  </si>
  <si>
    <t>SALTENIS Vilius</t>
  </si>
  <si>
    <t>Paulius Valiukevicius</t>
  </si>
  <si>
    <t>Virginijus Magelinskas</t>
  </si>
  <si>
    <t>OVIDIJUS Vaštakas</t>
  </si>
  <si>
    <t>VAICEKAVICIUS Tomas</t>
  </si>
  <si>
    <t>MARZOA Juan</t>
  </si>
  <si>
    <t>STOLFA Ondra</t>
  </si>
  <si>
    <t>NIEMELA Jyrki</t>
  </si>
  <si>
    <t>LAAHANEN Janne</t>
  </si>
  <si>
    <t>LABUDEK Michal</t>
  </si>
  <si>
    <t>CERNIAUSKAS Tomas</t>
  </si>
  <si>
    <t>KULIKAUSKAS Robertas</t>
  </si>
  <si>
    <t>Paulius DAUKSEVICIUS</t>
  </si>
  <si>
    <t>KANDLER Jan</t>
  </si>
  <si>
    <t>Irmantas Buivydas</t>
  </si>
  <si>
    <t>DARIUS Mackevicius</t>
  </si>
  <si>
    <t>MILASAUSKAS Robertas</t>
  </si>
  <si>
    <t>VAI Tomyjus</t>
  </si>
  <si>
    <t>KASPARAS Jurkevicius</t>
  </si>
  <si>
    <t>Mantvydas Ralys</t>
  </si>
  <si>
    <t>Aras Kaleda</t>
  </si>
  <si>
    <t>VLADAS Jurkevicius</t>
  </si>
  <si>
    <t>KLIMAS Adrian</t>
  </si>
  <si>
    <t>2020 m. Lietuvos automobilių ralio e-čempionatas „e-LARČ“
Klasifikacija asmeninėse įskaitose</t>
  </si>
  <si>
    <t>II
Gulbene</t>
  </si>
  <si>
    <t>III
Kelmė</t>
  </si>
  <si>
    <t>Įskaita: 4WD Pro</t>
  </si>
  <si>
    <t>Įskaita: 4WD Rookie</t>
  </si>
  <si>
    <t>Įskaita: 4WD Pro LT</t>
  </si>
  <si>
    <t>Įskaita: 2WD Pro</t>
  </si>
  <si>
    <t>Įskaita: 2WD Pro LT</t>
  </si>
  <si>
    <t>Įskaita: 2WD Rookie</t>
  </si>
  <si>
    <t>HULT Tobias</t>
  </si>
  <si>
    <t>ESTEVEZ Oscar</t>
  </si>
  <si>
    <t>Alatalo Kaarle</t>
  </si>
  <si>
    <t>PELTOLA Sami</t>
  </si>
  <si>
    <t>HENRIQUES Pedro</t>
  </si>
  <si>
    <t>DEIVIDAS Navickas</t>
  </si>
  <si>
    <t>BUČINSKAS Klaudas</t>
  </si>
  <si>
    <t>ABECIUNAS Ignas</t>
  </si>
  <si>
    <t>CERNECKAS Laurynas</t>
  </si>
  <si>
    <t>KUTKA Mantas</t>
  </si>
  <si>
    <t>PECELIUNAS Lukas</t>
  </si>
  <si>
    <t>VICIUNAS Justas</t>
  </si>
  <si>
    <t>Martynas Sidunovas</t>
  </si>
  <si>
    <t>AKERFELT Patrik</t>
  </si>
  <si>
    <t>HAZUKA Artur</t>
  </si>
  <si>
    <t>DVORAK Jan</t>
  </si>
  <si>
    <t>Miettunen Teemu</t>
  </si>
  <si>
    <t>FISER Krystof</t>
  </si>
  <si>
    <t>MATIJOSAITIS HENRY</t>
  </si>
  <si>
    <t>KUOSA Kernius</t>
  </si>
  <si>
    <t>SIMASKA Justas</t>
  </si>
  <si>
    <t>DABINS Raivo</t>
  </si>
  <si>
    <t>LONN Joonas</t>
  </si>
  <si>
    <t>JALAK Mario</t>
  </si>
  <si>
    <t>CEBULSKI Kuba</t>
  </si>
  <si>
    <t>PALIUKENAS Aisvydas</t>
  </si>
  <si>
    <t>VALDAS Dziaugys</t>
  </si>
  <si>
    <t>Domantas Ladauskas</t>
  </si>
  <si>
    <t>Taurijus Rakauskas</t>
  </si>
  <si>
    <t>DEIVYDAS Vaicikevicius</t>
  </si>
  <si>
    <t>KINEENS Toms</t>
  </si>
  <si>
    <t>Ruben Rocha</t>
  </si>
  <si>
    <t>GORCZYCA Jan</t>
  </si>
  <si>
    <t>KAJZAR Slawomir</t>
  </si>
  <si>
    <t>RAVINSKIS Simonas</t>
  </si>
  <si>
    <t>ZALANDAUSKAS Linas</t>
  </si>
  <si>
    <t>AURIMINIS Malinauskas</t>
  </si>
  <si>
    <t>Rytis Krasauskas</t>
  </si>
  <si>
    <t>GEDIMINAS Zlatkus</t>
  </si>
  <si>
    <t>TRINKUNAS Deimantas</t>
  </si>
  <si>
    <t>IV
Mikolajki</t>
  </si>
  <si>
    <t>V
Rokiškis</t>
  </si>
  <si>
    <t>VI
Elektrėnai</t>
  </si>
  <si>
    <t>LIIMATAINEN Juho</t>
  </si>
  <si>
    <t>BENITEZ echedei</t>
  </si>
  <si>
    <t>MASPANS Rihards</t>
  </si>
  <si>
    <t>KATHOL Lukas</t>
  </si>
  <si>
    <t>WORONECKI Mirek</t>
  </si>
  <si>
    <t>STEPONAVICIUS Dalius</t>
  </si>
  <si>
    <t>PIDLUSKY Oleksandr</t>
  </si>
  <si>
    <t>EIMANTAS Jankus</t>
  </si>
  <si>
    <t>GYLYS Arunas</t>
  </si>
  <si>
    <t>MAKINEN Tommi</t>
  </si>
  <si>
    <t>SADOWSKI Adrian</t>
  </si>
  <si>
    <t>USVILS Kristaps</t>
  </si>
  <si>
    <t>ERKKILA Antti</t>
  </si>
  <si>
    <t>MORGAN Owen</t>
  </si>
  <si>
    <t>TIKUMS Elmars</t>
  </si>
  <si>
    <t>LAPINSKAS Remigijus</t>
  </si>
  <si>
    <t>Augustas Ivoska</t>
  </si>
  <si>
    <t>JUSTAS Kuizinas</t>
  </si>
  <si>
    <t>STEINBERG Kurt</t>
  </si>
  <si>
    <t>ERMANSONS Lauris</t>
  </si>
  <si>
    <t>Larionova Elionora</t>
  </si>
  <si>
    <t>JAUNISKIS Darius</t>
  </si>
  <si>
    <t>VAITKUNAS Ramunas</t>
  </si>
  <si>
    <t>MALBORSKI Filip</t>
  </si>
  <si>
    <t>FIGUEIREDO Emanuel</t>
  </si>
  <si>
    <t>VII
Zarasai</t>
  </si>
  <si>
    <t>Nikolay Gryazin</t>
  </si>
  <si>
    <t>ŚLIŻ Krzysztof</t>
  </si>
  <si>
    <t>ZYZAK Damian</t>
  </si>
  <si>
    <t>NAZAROV Sergey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</si>
</sst>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2" tint="-0.249977111117893"/>
      </top>
      <bottom/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medium">
        <color theme="6"/>
      </top>
      <bottom style="thin">
        <color theme="0" tint="-0.34998626667073579"/>
      </bottom>
      <diagonal/>
    </border>
    <border>
      <left/>
      <right/>
      <top style="medium">
        <color theme="6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2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theme="6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6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theme="2" tint="-0.249977111117893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/>
    </xf>
    <xf numFmtId="0" fontId="2" fillId="0" borderId="33" xfId="0" applyFont="1" applyFill="1" applyBorder="1" applyAlignment="1">
      <alignment vertical="center"/>
    </xf>
    <xf numFmtId="0" fontId="0" fillId="0" borderId="30" xfId="0" applyFont="1" applyBorder="1" applyAlignment="1">
      <alignment horizontal="right" vertical="center"/>
    </xf>
    <xf numFmtId="0" fontId="0" fillId="0" borderId="31" xfId="0" applyFont="1" applyBorder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2" fillId="0" borderId="3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38" xfId="0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right" vertical="center"/>
    </xf>
    <xf numFmtId="0" fontId="0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38" xfId="0" applyFont="1" applyFill="1" applyBorder="1" applyAlignment="1">
      <alignment vertical="center"/>
    </xf>
    <xf numFmtId="0" fontId="4" fillId="4" borderId="36" xfId="0" applyFont="1" applyFill="1" applyBorder="1" applyAlignment="1">
      <alignment vertical="center"/>
    </xf>
    <xf numFmtId="0" fontId="4" fillId="4" borderId="44" xfId="0" applyFont="1" applyFill="1" applyBorder="1" applyAlignment="1">
      <alignment vertical="center"/>
    </xf>
    <xf numFmtId="0" fontId="1" fillId="3" borderId="38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4" borderId="36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4" borderId="44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4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6" fillId="3" borderId="38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4" borderId="22" xfId="0" applyFont="1" applyFill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0" fontId="6" fillId="0" borderId="40" xfId="0" applyFont="1" applyBorder="1" applyAlignment="1">
      <alignment horizontal="right" vertical="center"/>
    </xf>
    <xf numFmtId="0" fontId="6" fillId="3" borderId="41" xfId="0" applyFont="1" applyFill="1" applyBorder="1" applyAlignment="1">
      <alignment vertical="center"/>
    </xf>
    <xf numFmtId="0" fontId="6" fillId="4" borderId="41" xfId="0" applyFont="1" applyFill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6" fillId="0" borderId="41" xfId="0" applyFont="1" applyBorder="1" applyAlignment="1">
      <alignment vertical="center"/>
    </xf>
    <xf numFmtId="0" fontId="6" fillId="0" borderId="41" xfId="0" applyFont="1" applyBorder="1" applyAlignment="1">
      <alignment horizontal="right" vertical="center"/>
    </xf>
    <xf numFmtId="0" fontId="6" fillId="4" borderId="4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2" xfId="0" applyFont="1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0</xdr:row>
      <xdr:rowOff>85725</xdr:rowOff>
    </xdr:from>
    <xdr:to>
      <xdr:col>2</xdr:col>
      <xdr:colOff>1800225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209550</xdr:rowOff>
    </xdr:from>
    <xdr:to>
      <xdr:col>2</xdr:col>
      <xdr:colOff>736149</xdr:colOff>
      <xdr:row>0</xdr:row>
      <xdr:rowOff>438150</xdr:rowOff>
    </xdr:to>
    <xdr:pic>
      <xdr:nvPicPr>
        <xdr:cNvPr id="5" name="Paveikslėlis 4">
          <a:extLst>
            <a:ext uri="{FF2B5EF4-FFF2-40B4-BE49-F238E27FC236}">
              <a16:creationId xmlns:a16="http://schemas.microsoft.com/office/drawing/2014/main" id="{510C899C-ECC7-420D-B277-C7AA02F68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09550"/>
          <a:ext cx="1088574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9"/>
  <sheetViews>
    <sheetView tabSelected="1" zoomScaleNormal="100" workbookViewId="0">
      <selection activeCell="G95" sqref="G95"/>
    </sheetView>
  </sheetViews>
  <sheetFormatPr defaultRowHeight="15" customHeight="1" x14ac:dyDescent="0.25"/>
  <cols>
    <col min="1" max="1" width="5.7109375" style="1" customWidth="1"/>
    <col min="2" max="2" width="6.140625" style="1" customWidth="1"/>
    <col min="3" max="3" width="27.7109375" style="2" customWidth="1"/>
    <col min="4" max="4" width="7.140625" style="2" bestFit="1" customWidth="1"/>
    <col min="5" max="7" width="8" style="2" customWidth="1"/>
    <col min="8" max="8" width="8.42578125" style="2" customWidth="1"/>
    <col min="9" max="9" width="9.5703125" style="2" customWidth="1"/>
    <col min="10" max="10" width="7.42578125" style="2" customWidth="1"/>
    <col min="11" max="11" width="7.28515625" style="2" customWidth="1"/>
    <col min="12" max="16384" width="9.140625" style="2"/>
  </cols>
  <sheetData>
    <row r="1" spans="1:11" ht="50.25" customHeight="1" thickBot="1" x14ac:dyDescent="0.3">
      <c r="C1" s="32"/>
      <c r="D1" s="120" t="s">
        <v>37</v>
      </c>
      <c r="E1" s="120"/>
      <c r="F1" s="120"/>
      <c r="G1" s="120"/>
      <c r="H1" s="120"/>
      <c r="I1" s="120"/>
      <c r="J1" s="120"/>
      <c r="K1" s="120"/>
    </row>
    <row r="2" spans="1:11" ht="15" customHeight="1" x14ac:dyDescent="0.25">
      <c r="B2" s="111" t="s">
        <v>2</v>
      </c>
      <c r="C2" s="113" t="s">
        <v>4</v>
      </c>
      <c r="D2" s="115" t="s">
        <v>1</v>
      </c>
      <c r="E2" s="115"/>
      <c r="F2" s="115"/>
      <c r="G2" s="115"/>
      <c r="H2" s="115"/>
      <c r="I2" s="115"/>
      <c r="J2" s="116"/>
      <c r="K2" s="117"/>
    </row>
    <row r="3" spans="1:11" s="4" customFormat="1" ht="26.25" customHeight="1" thickBot="1" x14ac:dyDescent="0.3">
      <c r="A3" s="3"/>
      <c r="B3" s="121"/>
      <c r="C3" s="114"/>
      <c r="D3" s="7" t="s">
        <v>3</v>
      </c>
      <c r="E3" s="7" t="s">
        <v>38</v>
      </c>
      <c r="F3" s="7" t="s">
        <v>39</v>
      </c>
      <c r="G3" s="7" t="s">
        <v>86</v>
      </c>
      <c r="H3" s="7" t="s">
        <v>87</v>
      </c>
      <c r="I3" s="7" t="s">
        <v>88</v>
      </c>
      <c r="J3" s="7" t="s">
        <v>114</v>
      </c>
      <c r="K3" s="18" t="s">
        <v>0</v>
      </c>
    </row>
    <row r="4" spans="1:11" ht="15" customHeight="1" x14ac:dyDescent="0.25">
      <c r="B4" s="122" t="s">
        <v>40</v>
      </c>
      <c r="C4" s="123"/>
      <c r="D4" s="12"/>
      <c r="E4" s="12"/>
      <c r="F4" s="12"/>
      <c r="G4" s="12"/>
      <c r="H4" s="12"/>
      <c r="I4" s="12"/>
      <c r="J4" s="12"/>
      <c r="K4" s="19"/>
    </row>
    <row r="5" spans="1:11" ht="15" customHeight="1" x14ac:dyDescent="0.25">
      <c r="B5" s="25">
        <v>1</v>
      </c>
      <c r="C5" s="15" t="s">
        <v>36</v>
      </c>
      <c r="D5" s="16">
        <v>26</v>
      </c>
      <c r="E5" s="16">
        <v>19</v>
      </c>
      <c r="F5" s="80">
        <v>0</v>
      </c>
      <c r="G5" s="52"/>
      <c r="H5" s="15">
        <v>35</v>
      </c>
      <c r="I5" s="15">
        <v>21</v>
      </c>
      <c r="J5" s="17">
        <v>50</v>
      </c>
      <c r="K5" s="26">
        <f>SUM(D5:J5)</f>
        <v>151</v>
      </c>
    </row>
    <row r="6" spans="1:11" ht="15" customHeight="1" x14ac:dyDescent="0.25">
      <c r="B6" s="25">
        <v>2</v>
      </c>
      <c r="C6" s="15" t="s">
        <v>46</v>
      </c>
      <c r="D6" s="15">
        <v>21</v>
      </c>
      <c r="E6" s="80">
        <v>18</v>
      </c>
      <c r="F6" s="16">
        <v>34</v>
      </c>
      <c r="G6" s="52"/>
      <c r="H6" s="16">
        <v>24</v>
      </c>
      <c r="I6" s="16">
        <v>28</v>
      </c>
      <c r="J6" s="28">
        <v>39</v>
      </c>
      <c r="K6" s="26">
        <f>SUM(D6,F6:J6)</f>
        <v>146</v>
      </c>
    </row>
    <row r="7" spans="1:11" ht="15" customHeight="1" x14ac:dyDescent="0.25">
      <c r="B7" s="25">
        <v>3</v>
      </c>
      <c r="C7" s="15" t="s">
        <v>68</v>
      </c>
      <c r="D7" s="93">
        <v>0</v>
      </c>
      <c r="E7" s="16">
        <v>26</v>
      </c>
      <c r="F7" s="16">
        <v>26</v>
      </c>
      <c r="G7" s="52"/>
      <c r="H7" s="16">
        <v>0</v>
      </c>
      <c r="I7" s="16">
        <v>19</v>
      </c>
      <c r="J7" s="28">
        <v>35.5</v>
      </c>
      <c r="K7" s="26">
        <f>SUM(D7:J7)</f>
        <v>106.5</v>
      </c>
    </row>
    <row r="8" spans="1:11" ht="15" customHeight="1" x14ac:dyDescent="0.25">
      <c r="B8" s="25">
        <v>4</v>
      </c>
      <c r="C8" s="15" t="s">
        <v>5</v>
      </c>
      <c r="D8" s="16">
        <v>27</v>
      </c>
      <c r="E8" s="31">
        <v>33</v>
      </c>
      <c r="F8" s="31">
        <v>27</v>
      </c>
      <c r="G8" s="51"/>
      <c r="H8" s="31">
        <v>17</v>
      </c>
      <c r="I8" s="93">
        <v>0</v>
      </c>
      <c r="J8" s="17">
        <v>0</v>
      </c>
      <c r="K8" s="26">
        <f t="shared" ref="K8:K45" si="0">SUM(D8:J8)</f>
        <v>104</v>
      </c>
    </row>
    <row r="9" spans="1:11" ht="15" customHeight="1" x14ac:dyDescent="0.25">
      <c r="B9" s="25">
        <v>5</v>
      </c>
      <c r="C9" s="15" t="s">
        <v>7</v>
      </c>
      <c r="D9" s="16">
        <v>15</v>
      </c>
      <c r="E9" s="31">
        <v>9</v>
      </c>
      <c r="F9" s="31">
        <v>15</v>
      </c>
      <c r="G9" s="51"/>
      <c r="H9" s="105">
        <v>7</v>
      </c>
      <c r="I9" s="15">
        <v>16</v>
      </c>
      <c r="J9" s="17"/>
      <c r="K9" s="26">
        <f>SUM(D9:F9,I9:J9)</f>
        <v>55</v>
      </c>
    </row>
    <row r="10" spans="1:11" ht="15" customHeight="1" x14ac:dyDescent="0.25">
      <c r="B10" s="25">
        <v>6</v>
      </c>
      <c r="C10" s="15" t="s">
        <v>11</v>
      </c>
      <c r="D10" s="16">
        <v>3</v>
      </c>
      <c r="E10" s="31">
        <v>4</v>
      </c>
      <c r="F10" s="31">
        <v>13</v>
      </c>
      <c r="G10" s="51"/>
      <c r="H10" s="31">
        <v>11</v>
      </c>
      <c r="I10" s="93">
        <v>0</v>
      </c>
      <c r="J10" s="17">
        <v>23.5</v>
      </c>
      <c r="K10" s="26">
        <f t="shared" ref="K10:K17" si="1">SUM(D10:J10)</f>
        <v>54.5</v>
      </c>
    </row>
    <row r="11" spans="1:11" ht="15" customHeight="1" x14ac:dyDescent="0.25">
      <c r="B11" s="25">
        <v>7</v>
      </c>
      <c r="C11" s="15" t="s">
        <v>67</v>
      </c>
      <c r="D11" s="93">
        <v>0</v>
      </c>
      <c r="E11" s="16">
        <v>28</v>
      </c>
      <c r="F11" s="16">
        <v>20</v>
      </c>
      <c r="G11" s="52"/>
      <c r="H11" s="16">
        <v>0</v>
      </c>
      <c r="I11" s="16">
        <v>0</v>
      </c>
      <c r="J11" s="28"/>
      <c r="K11" s="26">
        <f t="shared" si="1"/>
        <v>48</v>
      </c>
    </row>
    <row r="12" spans="1:11" ht="15" customHeight="1" x14ac:dyDescent="0.25">
      <c r="B12" s="25">
        <v>8</v>
      </c>
      <c r="C12" s="15" t="s">
        <v>90</v>
      </c>
      <c r="D12" s="80">
        <v>0</v>
      </c>
      <c r="E12" s="31">
        <v>0</v>
      </c>
      <c r="F12" s="31">
        <v>9</v>
      </c>
      <c r="G12" s="51"/>
      <c r="H12" s="31">
        <v>15</v>
      </c>
      <c r="I12" s="15">
        <v>13</v>
      </c>
      <c r="J12" s="17">
        <v>0</v>
      </c>
      <c r="K12" s="26">
        <f t="shared" si="1"/>
        <v>37</v>
      </c>
    </row>
    <row r="13" spans="1:11" ht="15" customHeight="1" x14ac:dyDescent="0.25">
      <c r="B13" s="25">
        <v>9</v>
      </c>
      <c r="C13" s="15" t="s">
        <v>47</v>
      </c>
      <c r="D13" s="15">
        <v>14</v>
      </c>
      <c r="E13" s="80">
        <v>0</v>
      </c>
      <c r="F13" s="16">
        <v>19</v>
      </c>
      <c r="G13" s="52"/>
      <c r="H13" s="16">
        <v>0</v>
      </c>
      <c r="I13" s="16"/>
      <c r="J13" s="28"/>
      <c r="K13" s="26">
        <f t="shared" si="1"/>
        <v>33</v>
      </c>
    </row>
    <row r="14" spans="1:11" ht="15" customHeight="1" x14ac:dyDescent="0.25">
      <c r="B14" s="25">
        <v>10</v>
      </c>
      <c r="C14" s="15" t="s">
        <v>115</v>
      </c>
      <c r="D14" s="16"/>
      <c r="E14" s="105">
        <v>0</v>
      </c>
      <c r="F14" s="31"/>
      <c r="G14" s="51"/>
      <c r="H14" s="31">
        <v>0</v>
      </c>
      <c r="I14" s="15"/>
      <c r="J14" s="17">
        <v>30.5</v>
      </c>
      <c r="K14" s="26">
        <f t="shared" si="1"/>
        <v>30.5</v>
      </c>
    </row>
    <row r="15" spans="1:11" ht="15" customHeight="1" x14ac:dyDescent="0.25">
      <c r="B15" s="25">
        <v>11</v>
      </c>
      <c r="C15" s="15" t="s">
        <v>10</v>
      </c>
      <c r="D15" s="16">
        <v>7</v>
      </c>
      <c r="E15" s="31">
        <v>7</v>
      </c>
      <c r="F15" s="105">
        <v>0</v>
      </c>
      <c r="G15" s="51"/>
      <c r="H15" s="31">
        <v>0</v>
      </c>
      <c r="I15" s="15">
        <v>14</v>
      </c>
      <c r="J15" s="17"/>
      <c r="K15" s="26">
        <f t="shared" si="1"/>
        <v>28</v>
      </c>
    </row>
    <row r="16" spans="1:11" ht="15" customHeight="1" x14ac:dyDescent="0.25">
      <c r="B16" s="25">
        <v>12</v>
      </c>
      <c r="C16" s="5" t="s">
        <v>33</v>
      </c>
      <c r="D16" s="80">
        <v>0</v>
      </c>
      <c r="E16" s="31"/>
      <c r="F16" s="31"/>
      <c r="G16" s="51"/>
      <c r="H16" s="31">
        <v>0</v>
      </c>
      <c r="I16" s="15">
        <v>0</v>
      </c>
      <c r="J16" s="17">
        <v>25.5</v>
      </c>
      <c r="K16" s="26">
        <f t="shared" si="1"/>
        <v>25.5</v>
      </c>
    </row>
    <row r="17" spans="2:11" ht="15" customHeight="1" x14ac:dyDescent="0.25">
      <c r="B17" s="25">
        <v>13</v>
      </c>
      <c r="C17" s="5" t="s">
        <v>22</v>
      </c>
      <c r="D17" s="16">
        <v>9</v>
      </c>
      <c r="E17" s="31">
        <v>15</v>
      </c>
      <c r="F17" s="105">
        <v>0</v>
      </c>
      <c r="G17" s="51"/>
      <c r="H17" s="31"/>
      <c r="I17" s="15"/>
      <c r="J17" s="17"/>
      <c r="K17" s="26">
        <f t="shared" si="1"/>
        <v>24</v>
      </c>
    </row>
    <row r="18" spans="2:11" ht="15" customHeight="1" x14ac:dyDescent="0.25">
      <c r="B18" s="25">
        <v>14</v>
      </c>
      <c r="C18" s="15" t="s">
        <v>91</v>
      </c>
      <c r="D18" s="16"/>
      <c r="E18" s="31"/>
      <c r="F18" s="105">
        <v>5</v>
      </c>
      <c r="G18" s="51"/>
      <c r="H18" s="31">
        <v>13</v>
      </c>
      <c r="I18" s="15">
        <v>7</v>
      </c>
      <c r="J18" s="17"/>
      <c r="K18" s="26">
        <f>SUM(G18:J18)</f>
        <v>20</v>
      </c>
    </row>
    <row r="19" spans="2:11" ht="15" customHeight="1" x14ac:dyDescent="0.25">
      <c r="B19" s="25">
        <v>15</v>
      </c>
      <c r="C19" s="5" t="s">
        <v>107</v>
      </c>
      <c r="D19" s="16"/>
      <c r="E19" s="31"/>
      <c r="F19" s="31"/>
      <c r="G19" s="51"/>
      <c r="H19" s="105">
        <v>0</v>
      </c>
      <c r="I19" s="15">
        <v>19</v>
      </c>
      <c r="J19" s="17">
        <v>0</v>
      </c>
      <c r="K19" s="26">
        <f t="shared" ref="K19:K35" si="2">SUM(D19:J19)</f>
        <v>19</v>
      </c>
    </row>
    <row r="20" spans="2:11" ht="15" customHeight="1" x14ac:dyDescent="0.25">
      <c r="B20" s="25">
        <v>16</v>
      </c>
      <c r="C20" s="15" t="s">
        <v>9</v>
      </c>
      <c r="D20" s="16">
        <v>17</v>
      </c>
      <c r="E20" s="31">
        <v>1</v>
      </c>
      <c r="F20" s="105">
        <v>0</v>
      </c>
      <c r="G20" s="51"/>
      <c r="H20" s="31"/>
      <c r="I20" s="15"/>
      <c r="J20" s="17"/>
      <c r="K20" s="26">
        <f t="shared" si="2"/>
        <v>18</v>
      </c>
    </row>
    <row r="21" spans="2:11" ht="15" customHeight="1" x14ac:dyDescent="0.25">
      <c r="B21" s="25">
        <v>17</v>
      </c>
      <c r="C21" s="15" t="s">
        <v>117</v>
      </c>
      <c r="D21" s="80">
        <v>0</v>
      </c>
      <c r="E21" s="31">
        <v>0</v>
      </c>
      <c r="F21" s="31"/>
      <c r="G21" s="51"/>
      <c r="H21" s="31"/>
      <c r="I21" s="15">
        <v>0</v>
      </c>
      <c r="J21" s="17">
        <v>16.5</v>
      </c>
      <c r="K21" s="26">
        <f t="shared" si="2"/>
        <v>16.5</v>
      </c>
    </row>
    <row r="22" spans="2:11" ht="15" customHeight="1" x14ac:dyDescent="0.25">
      <c r="B22" s="25">
        <v>18</v>
      </c>
      <c r="C22" s="15" t="s">
        <v>8</v>
      </c>
      <c r="D22" s="15">
        <v>11</v>
      </c>
      <c r="E22" s="16">
        <v>2</v>
      </c>
      <c r="F22" s="80">
        <v>0</v>
      </c>
      <c r="G22" s="52"/>
      <c r="H22" s="16">
        <v>0</v>
      </c>
      <c r="I22" s="16"/>
      <c r="J22" s="28"/>
      <c r="K22" s="26">
        <f t="shared" si="2"/>
        <v>13</v>
      </c>
    </row>
    <row r="23" spans="2:11" ht="15" customHeight="1" x14ac:dyDescent="0.25">
      <c r="B23" s="25">
        <v>19</v>
      </c>
      <c r="C23" s="5" t="s">
        <v>50</v>
      </c>
      <c r="D23" s="9">
        <v>1</v>
      </c>
      <c r="E23" s="9"/>
      <c r="F23" s="9">
        <v>7</v>
      </c>
      <c r="G23" s="53"/>
      <c r="H23" s="9"/>
      <c r="I23" s="9">
        <v>5</v>
      </c>
      <c r="J23" s="99">
        <v>0</v>
      </c>
      <c r="K23" s="23">
        <f t="shared" si="2"/>
        <v>13</v>
      </c>
    </row>
    <row r="24" spans="2:11" ht="15" customHeight="1" x14ac:dyDescent="0.25">
      <c r="B24" s="25">
        <v>20</v>
      </c>
      <c r="C24" s="15" t="s">
        <v>109</v>
      </c>
      <c r="D24" s="93">
        <v>0</v>
      </c>
      <c r="E24" s="16">
        <v>0</v>
      </c>
      <c r="F24" s="16"/>
      <c r="G24" s="52"/>
      <c r="H24" s="16"/>
      <c r="I24" s="16">
        <v>1</v>
      </c>
      <c r="J24" s="28">
        <v>10.5</v>
      </c>
      <c r="K24" s="23">
        <f t="shared" si="2"/>
        <v>11.5</v>
      </c>
    </row>
    <row r="25" spans="2:11" ht="15" customHeight="1" x14ac:dyDescent="0.25">
      <c r="B25" s="25">
        <v>21</v>
      </c>
      <c r="C25" s="15" t="s">
        <v>69</v>
      </c>
      <c r="D25" s="93">
        <v>0</v>
      </c>
      <c r="E25" s="16">
        <v>11</v>
      </c>
      <c r="F25" s="16"/>
      <c r="G25" s="52"/>
      <c r="H25" s="16"/>
      <c r="I25" s="16"/>
      <c r="J25" s="28">
        <v>0</v>
      </c>
      <c r="K25" s="26">
        <f t="shared" si="2"/>
        <v>11</v>
      </c>
    </row>
    <row r="26" spans="2:11" ht="15" customHeight="1" x14ac:dyDescent="0.25">
      <c r="B26" s="25">
        <v>22</v>
      </c>
      <c r="C26" s="15" t="s">
        <v>89</v>
      </c>
      <c r="D26" s="93">
        <v>0</v>
      </c>
      <c r="E26" s="16">
        <v>0</v>
      </c>
      <c r="F26" s="16">
        <v>11</v>
      </c>
      <c r="G26" s="52"/>
      <c r="H26" s="16"/>
      <c r="I26" s="16"/>
      <c r="J26" s="28"/>
      <c r="K26" s="26">
        <f t="shared" si="2"/>
        <v>11</v>
      </c>
    </row>
    <row r="27" spans="2:11" ht="15" customHeight="1" x14ac:dyDescent="0.25">
      <c r="B27" s="25">
        <v>23</v>
      </c>
      <c r="C27" s="15" t="s">
        <v>101</v>
      </c>
      <c r="D27" s="16"/>
      <c r="E27" s="31"/>
      <c r="F27" s="31"/>
      <c r="G27" s="51"/>
      <c r="H27" s="31">
        <v>9</v>
      </c>
      <c r="I27" s="93">
        <v>0</v>
      </c>
      <c r="J27" s="17">
        <v>0</v>
      </c>
      <c r="K27" s="26">
        <f t="shared" si="2"/>
        <v>9</v>
      </c>
    </row>
    <row r="28" spans="2:11" ht="15" customHeight="1" x14ac:dyDescent="0.25">
      <c r="B28" s="25">
        <v>24</v>
      </c>
      <c r="C28" s="15" t="s">
        <v>104</v>
      </c>
      <c r="D28" s="16"/>
      <c r="E28" s="31"/>
      <c r="F28" s="105">
        <v>0</v>
      </c>
      <c r="G28" s="51"/>
      <c r="H28" s="31">
        <v>0</v>
      </c>
      <c r="I28" s="15">
        <v>9</v>
      </c>
      <c r="J28" s="17">
        <v>0</v>
      </c>
      <c r="K28" s="26">
        <f t="shared" si="2"/>
        <v>9</v>
      </c>
    </row>
    <row r="29" spans="2:11" ht="15" customHeight="1" x14ac:dyDescent="0.25">
      <c r="B29" s="25">
        <v>25</v>
      </c>
      <c r="C29" s="15" t="s">
        <v>14</v>
      </c>
      <c r="D29" s="80">
        <v>0</v>
      </c>
      <c r="E29" s="31">
        <v>0</v>
      </c>
      <c r="F29" s="31"/>
      <c r="G29" s="51"/>
      <c r="H29" s="31">
        <v>5</v>
      </c>
      <c r="I29" s="15">
        <v>3</v>
      </c>
      <c r="J29" s="17">
        <v>0</v>
      </c>
      <c r="K29" s="26">
        <f t="shared" si="2"/>
        <v>8</v>
      </c>
    </row>
    <row r="30" spans="2:11" ht="15" customHeight="1" x14ac:dyDescent="0.25">
      <c r="B30" s="25">
        <v>26</v>
      </c>
      <c r="C30" s="15" t="s">
        <v>93</v>
      </c>
      <c r="D30" s="80">
        <v>0</v>
      </c>
      <c r="E30" s="31"/>
      <c r="F30" s="31">
        <v>3</v>
      </c>
      <c r="G30" s="51"/>
      <c r="H30" s="31"/>
      <c r="I30" s="15">
        <v>2</v>
      </c>
      <c r="J30" s="106">
        <v>0</v>
      </c>
      <c r="K30" s="26">
        <f t="shared" si="2"/>
        <v>5</v>
      </c>
    </row>
    <row r="31" spans="2:11" ht="15" customHeight="1" x14ac:dyDescent="0.25">
      <c r="B31" s="25">
        <v>27</v>
      </c>
      <c r="C31" s="15" t="s">
        <v>92</v>
      </c>
      <c r="D31" s="16"/>
      <c r="E31" s="31"/>
      <c r="F31" s="31">
        <v>4</v>
      </c>
      <c r="G31" s="51"/>
      <c r="H31" s="105">
        <v>0</v>
      </c>
      <c r="I31" s="15">
        <v>0</v>
      </c>
      <c r="J31" s="17">
        <v>0</v>
      </c>
      <c r="K31" s="26">
        <f t="shared" si="2"/>
        <v>4</v>
      </c>
    </row>
    <row r="32" spans="2:11" ht="15" customHeight="1" x14ac:dyDescent="0.25">
      <c r="B32" s="25">
        <v>28</v>
      </c>
      <c r="C32" s="15" t="s">
        <v>108</v>
      </c>
      <c r="D32" s="16"/>
      <c r="E32" s="31"/>
      <c r="F32" s="105">
        <v>0</v>
      </c>
      <c r="G32" s="51"/>
      <c r="H32" s="31">
        <v>0</v>
      </c>
      <c r="I32" s="15">
        <v>4</v>
      </c>
      <c r="J32" s="17">
        <v>0</v>
      </c>
      <c r="K32" s="26">
        <f t="shared" si="2"/>
        <v>4</v>
      </c>
    </row>
    <row r="33" spans="1:11" ht="15" customHeight="1" x14ac:dyDescent="0.25">
      <c r="B33" s="25">
        <v>29</v>
      </c>
      <c r="C33" s="15" t="s">
        <v>103</v>
      </c>
      <c r="D33" s="16"/>
      <c r="E33" s="31"/>
      <c r="F33" s="31"/>
      <c r="G33" s="51"/>
      <c r="H33" s="31">
        <v>3</v>
      </c>
      <c r="I33" s="93">
        <v>0</v>
      </c>
      <c r="J33" s="17">
        <v>0</v>
      </c>
      <c r="K33" s="26">
        <f t="shared" si="2"/>
        <v>3</v>
      </c>
    </row>
    <row r="34" spans="1:11" ht="15" customHeight="1" x14ac:dyDescent="0.25">
      <c r="B34" s="25">
        <v>30</v>
      </c>
      <c r="C34" s="15" t="s">
        <v>16</v>
      </c>
      <c r="D34" s="93">
        <v>0</v>
      </c>
      <c r="E34" s="15">
        <v>0</v>
      </c>
      <c r="F34" s="15">
        <v>2</v>
      </c>
      <c r="G34" s="51"/>
      <c r="H34" s="15">
        <v>0</v>
      </c>
      <c r="I34" s="15"/>
      <c r="J34" s="15"/>
      <c r="K34" s="26">
        <f t="shared" si="2"/>
        <v>2</v>
      </c>
    </row>
    <row r="35" spans="1:11" ht="15" customHeight="1" x14ac:dyDescent="0.25">
      <c r="B35" s="25">
        <v>31</v>
      </c>
      <c r="C35" s="15" t="s">
        <v>100</v>
      </c>
      <c r="D35" s="93">
        <v>0</v>
      </c>
      <c r="E35" s="15"/>
      <c r="F35" s="15">
        <v>0</v>
      </c>
      <c r="G35" s="51"/>
      <c r="H35" s="15">
        <v>2</v>
      </c>
      <c r="I35" s="15">
        <v>0</v>
      </c>
      <c r="J35" s="15">
        <v>0</v>
      </c>
      <c r="K35" s="26">
        <f t="shared" si="2"/>
        <v>2</v>
      </c>
    </row>
    <row r="36" spans="1:11" s="96" customFormat="1" ht="15" customHeight="1" x14ac:dyDescent="0.25">
      <c r="A36" s="92"/>
      <c r="B36" s="88">
        <v>32</v>
      </c>
      <c r="C36" s="93" t="s">
        <v>98</v>
      </c>
      <c r="D36" s="93"/>
      <c r="E36" s="80"/>
      <c r="F36" s="80"/>
      <c r="G36" s="94"/>
      <c r="H36" s="80">
        <v>28</v>
      </c>
      <c r="I36" s="80">
        <v>35</v>
      </c>
      <c r="J36" s="99"/>
      <c r="K36" s="95">
        <f t="shared" si="0"/>
        <v>63</v>
      </c>
    </row>
    <row r="37" spans="1:11" s="96" customFormat="1" ht="15" customHeight="1" x14ac:dyDescent="0.25">
      <c r="A37" s="92"/>
      <c r="B37" s="88">
        <v>33</v>
      </c>
      <c r="C37" s="93" t="s">
        <v>6</v>
      </c>
      <c r="D37" s="80">
        <v>34</v>
      </c>
      <c r="E37" s="80"/>
      <c r="F37" s="80"/>
      <c r="G37" s="94"/>
      <c r="H37" s="93"/>
      <c r="I37" s="93"/>
      <c r="J37" s="106"/>
      <c r="K37" s="95">
        <f t="shared" si="0"/>
        <v>34</v>
      </c>
    </row>
    <row r="38" spans="1:11" s="96" customFormat="1" ht="15" customHeight="1" x14ac:dyDescent="0.25">
      <c r="A38" s="92"/>
      <c r="B38" s="88">
        <v>34</v>
      </c>
      <c r="C38" s="93" t="s">
        <v>99</v>
      </c>
      <c r="D38" s="80"/>
      <c r="E38" s="105"/>
      <c r="F38" s="105"/>
      <c r="G38" s="107"/>
      <c r="H38" s="105">
        <v>20</v>
      </c>
      <c r="I38" s="93"/>
      <c r="J38" s="106"/>
      <c r="K38" s="95">
        <f t="shared" si="0"/>
        <v>20</v>
      </c>
    </row>
    <row r="39" spans="1:11" s="96" customFormat="1" ht="15" customHeight="1" x14ac:dyDescent="0.25">
      <c r="A39" s="92"/>
      <c r="B39" s="88">
        <v>35</v>
      </c>
      <c r="C39" s="93" t="s">
        <v>116</v>
      </c>
      <c r="D39" s="80"/>
      <c r="E39" s="105"/>
      <c r="F39" s="105"/>
      <c r="G39" s="107"/>
      <c r="H39" s="105">
        <v>0</v>
      </c>
      <c r="I39" s="93"/>
      <c r="J39" s="106">
        <v>19.5</v>
      </c>
      <c r="K39" s="95">
        <f t="shared" si="0"/>
        <v>19.5</v>
      </c>
    </row>
    <row r="40" spans="1:11" s="96" customFormat="1" ht="15" customHeight="1" x14ac:dyDescent="0.25">
      <c r="A40" s="92"/>
      <c r="B40" s="88">
        <v>36</v>
      </c>
      <c r="C40" s="93" t="s">
        <v>49</v>
      </c>
      <c r="D40" s="80">
        <v>2</v>
      </c>
      <c r="E40" s="105">
        <v>15</v>
      </c>
      <c r="F40" s="105"/>
      <c r="G40" s="107"/>
      <c r="H40" s="105"/>
      <c r="I40" s="93"/>
      <c r="J40" s="106"/>
      <c r="K40" s="95">
        <f>SUM(D40:J40)</f>
        <v>17</v>
      </c>
    </row>
    <row r="41" spans="1:11" s="96" customFormat="1" ht="15" customHeight="1" x14ac:dyDescent="0.25">
      <c r="A41" s="92"/>
      <c r="B41" s="88">
        <v>37</v>
      </c>
      <c r="C41" s="93" t="s">
        <v>118</v>
      </c>
      <c r="D41" s="80"/>
      <c r="E41" s="105"/>
      <c r="F41" s="105"/>
      <c r="G41" s="107"/>
      <c r="H41" s="105"/>
      <c r="I41" s="93"/>
      <c r="J41" s="106">
        <v>13.5</v>
      </c>
      <c r="K41" s="95">
        <f t="shared" si="0"/>
        <v>13.5</v>
      </c>
    </row>
    <row r="42" spans="1:11" s="96" customFormat="1" ht="15" customHeight="1" x14ac:dyDescent="0.25">
      <c r="A42" s="92"/>
      <c r="B42" s="88">
        <v>38</v>
      </c>
      <c r="C42" s="93" t="s">
        <v>12</v>
      </c>
      <c r="D42" s="80">
        <v>5</v>
      </c>
      <c r="E42" s="105">
        <v>5</v>
      </c>
      <c r="F42" s="105"/>
      <c r="G42" s="107"/>
      <c r="H42" s="105"/>
      <c r="I42" s="93"/>
      <c r="J42" s="106"/>
      <c r="K42" s="95">
        <f t="shared" si="0"/>
        <v>10</v>
      </c>
    </row>
    <row r="43" spans="1:11" s="96" customFormat="1" ht="15" customHeight="1" x14ac:dyDescent="0.25">
      <c r="A43" s="92"/>
      <c r="B43" s="88">
        <v>39</v>
      </c>
      <c r="C43" s="93" t="s">
        <v>48</v>
      </c>
      <c r="D43" s="80">
        <v>4</v>
      </c>
      <c r="E43" s="105">
        <v>0</v>
      </c>
      <c r="F43" s="105"/>
      <c r="G43" s="107"/>
      <c r="H43" s="105"/>
      <c r="I43" s="93"/>
      <c r="J43" s="106"/>
      <c r="K43" s="95">
        <f t="shared" si="0"/>
        <v>4</v>
      </c>
    </row>
    <row r="44" spans="1:11" s="96" customFormat="1" ht="15" customHeight="1" x14ac:dyDescent="0.25">
      <c r="A44" s="92"/>
      <c r="B44" s="88">
        <v>40</v>
      </c>
      <c r="C44" s="93" t="s">
        <v>102</v>
      </c>
      <c r="D44" s="80"/>
      <c r="E44" s="105"/>
      <c r="F44" s="105"/>
      <c r="G44" s="107"/>
      <c r="H44" s="105">
        <v>4</v>
      </c>
      <c r="I44" s="93"/>
      <c r="J44" s="106"/>
      <c r="K44" s="95">
        <f t="shared" si="0"/>
        <v>4</v>
      </c>
    </row>
    <row r="45" spans="1:11" s="96" customFormat="1" ht="15" customHeight="1" thickBot="1" x14ac:dyDescent="0.3">
      <c r="A45" s="92"/>
      <c r="B45" s="100">
        <v>41</v>
      </c>
      <c r="C45" s="108" t="s">
        <v>70</v>
      </c>
      <c r="D45" s="101">
        <v>0</v>
      </c>
      <c r="E45" s="109">
        <v>3</v>
      </c>
      <c r="F45" s="109"/>
      <c r="G45" s="110"/>
      <c r="H45" s="109"/>
      <c r="I45" s="108"/>
      <c r="J45" s="108"/>
      <c r="K45" s="103">
        <f t="shared" si="0"/>
        <v>3</v>
      </c>
    </row>
    <row r="46" spans="1:11" ht="15" customHeight="1" thickBot="1" x14ac:dyDescent="0.3"/>
    <row r="47" spans="1:11" ht="15" customHeight="1" x14ac:dyDescent="0.25">
      <c r="B47" s="111" t="s">
        <v>2</v>
      </c>
      <c r="C47" s="113" t="s">
        <v>4</v>
      </c>
      <c r="D47" s="115" t="s">
        <v>1</v>
      </c>
      <c r="E47" s="115"/>
      <c r="F47" s="115"/>
      <c r="G47" s="115"/>
      <c r="H47" s="115"/>
      <c r="I47" s="115"/>
      <c r="J47" s="116"/>
      <c r="K47" s="117"/>
    </row>
    <row r="48" spans="1:11" ht="24.75" customHeight="1" thickBot="1" x14ac:dyDescent="0.3">
      <c r="B48" s="112"/>
      <c r="C48" s="114"/>
      <c r="D48" s="7" t="s">
        <v>3</v>
      </c>
      <c r="E48" s="7" t="s">
        <v>38</v>
      </c>
      <c r="F48" s="7" t="s">
        <v>39</v>
      </c>
      <c r="G48" s="7" t="s">
        <v>86</v>
      </c>
      <c r="H48" s="7" t="s">
        <v>87</v>
      </c>
      <c r="I48" s="7" t="s">
        <v>88</v>
      </c>
      <c r="J48" s="7" t="s">
        <v>114</v>
      </c>
      <c r="K48" s="20" t="s">
        <v>0</v>
      </c>
    </row>
    <row r="49" spans="1:11" ht="15" customHeight="1" x14ac:dyDescent="0.25">
      <c r="B49" s="124" t="s">
        <v>42</v>
      </c>
      <c r="C49" s="125"/>
      <c r="D49" s="13"/>
      <c r="E49" s="13"/>
      <c r="F49" s="13"/>
      <c r="G49" s="13"/>
      <c r="H49" s="13"/>
      <c r="I49" s="13"/>
      <c r="J49" s="13"/>
      <c r="K49" s="24"/>
    </row>
    <row r="50" spans="1:11" ht="15" customHeight="1" x14ac:dyDescent="0.25">
      <c r="B50" s="22">
        <v>1</v>
      </c>
      <c r="C50" s="5" t="s">
        <v>14</v>
      </c>
      <c r="D50" s="9">
        <v>22</v>
      </c>
      <c r="E50" s="9">
        <v>21</v>
      </c>
      <c r="F50" s="9"/>
      <c r="G50" s="53"/>
      <c r="H50" s="9">
        <v>35</v>
      </c>
      <c r="I50" s="9">
        <v>25</v>
      </c>
      <c r="J50" s="99">
        <v>0</v>
      </c>
      <c r="K50" s="26">
        <f t="shared" ref="K50:K57" si="3">SUM(D50:J50)</f>
        <v>103</v>
      </c>
    </row>
    <row r="51" spans="1:11" ht="15" customHeight="1" x14ac:dyDescent="0.25">
      <c r="B51" s="22">
        <v>2</v>
      </c>
      <c r="C51" s="5" t="s">
        <v>16</v>
      </c>
      <c r="D51" s="9">
        <v>21</v>
      </c>
      <c r="E51" s="9">
        <v>18</v>
      </c>
      <c r="F51" s="9">
        <v>34</v>
      </c>
      <c r="G51" s="53"/>
      <c r="H51" s="80">
        <v>0</v>
      </c>
      <c r="I51" s="9"/>
      <c r="J51" s="27"/>
      <c r="K51" s="26">
        <f t="shared" si="3"/>
        <v>73</v>
      </c>
    </row>
    <row r="52" spans="1:11" ht="15" customHeight="1" x14ac:dyDescent="0.25">
      <c r="B52" s="22">
        <v>3</v>
      </c>
      <c r="C52" s="39" t="s">
        <v>9</v>
      </c>
      <c r="D52" s="29">
        <v>35</v>
      </c>
      <c r="E52" s="9">
        <v>28</v>
      </c>
      <c r="F52" s="80">
        <v>5</v>
      </c>
      <c r="G52" s="53"/>
      <c r="H52" s="9"/>
      <c r="I52" s="9"/>
      <c r="J52" s="27"/>
      <c r="K52" s="26">
        <f>SUM(D52:E52)</f>
        <v>63</v>
      </c>
    </row>
    <row r="53" spans="1:11" ht="15" customHeight="1" x14ac:dyDescent="0.25">
      <c r="B53" s="22">
        <v>4</v>
      </c>
      <c r="C53" s="5" t="s">
        <v>33</v>
      </c>
      <c r="D53" s="9">
        <v>3</v>
      </c>
      <c r="E53" s="9"/>
      <c r="F53" s="9"/>
      <c r="G53" s="53"/>
      <c r="H53" s="80">
        <v>0</v>
      </c>
      <c r="I53" s="9">
        <v>0</v>
      </c>
      <c r="J53" s="27">
        <v>50</v>
      </c>
      <c r="K53" s="26">
        <f>SUM(D53:J53)</f>
        <v>53</v>
      </c>
    </row>
    <row r="54" spans="1:11" ht="15" customHeight="1" x14ac:dyDescent="0.25">
      <c r="B54" s="22">
        <v>5</v>
      </c>
      <c r="C54" s="39" t="s">
        <v>104</v>
      </c>
      <c r="D54" s="9"/>
      <c r="E54" s="9"/>
      <c r="F54" s="80">
        <v>0</v>
      </c>
      <c r="G54" s="53"/>
      <c r="H54" s="9">
        <v>4</v>
      </c>
      <c r="I54" s="9">
        <v>35</v>
      </c>
      <c r="J54" s="9">
        <v>0</v>
      </c>
      <c r="K54" s="26">
        <f>SUM(D54:J54)</f>
        <v>39</v>
      </c>
    </row>
    <row r="55" spans="1:11" ht="15" customHeight="1" x14ac:dyDescent="0.25">
      <c r="B55" s="22">
        <v>6</v>
      </c>
      <c r="C55" s="39" t="s">
        <v>13</v>
      </c>
      <c r="D55" s="29">
        <v>17</v>
      </c>
      <c r="E55" s="80">
        <v>0</v>
      </c>
      <c r="F55" s="9"/>
      <c r="G55" s="53"/>
      <c r="H55" s="9"/>
      <c r="I55" s="9"/>
      <c r="J55" s="27">
        <v>0</v>
      </c>
      <c r="K55" s="26">
        <f t="shared" si="3"/>
        <v>17</v>
      </c>
    </row>
    <row r="56" spans="1:11" s="96" customFormat="1" ht="15" customHeight="1" x14ac:dyDescent="0.25">
      <c r="A56" s="92"/>
      <c r="B56" s="88">
        <v>7</v>
      </c>
      <c r="C56" s="93" t="s">
        <v>12</v>
      </c>
      <c r="D56" s="104">
        <v>28</v>
      </c>
      <c r="E56" s="80">
        <v>35</v>
      </c>
      <c r="F56" s="80"/>
      <c r="G56" s="94"/>
      <c r="H56" s="80"/>
      <c r="I56" s="80"/>
      <c r="J56" s="99"/>
      <c r="K56" s="95">
        <f>SUM(D56:J56)</f>
        <v>63</v>
      </c>
    </row>
    <row r="57" spans="1:11" s="96" customFormat="1" ht="15" customHeight="1" thickBot="1" x14ac:dyDescent="0.3">
      <c r="A57" s="92"/>
      <c r="B57" s="100">
        <v>8</v>
      </c>
      <c r="C57" s="101" t="s">
        <v>71</v>
      </c>
      <c r="D57" s="101"/>
      <c r="E57" s="101">
        <v>24</v>
      </c>
      <c r="F57" s="101"/>
      <c r="G57" s="102"/>
      <c r="H57" s="101"/>
      <c r="I57" s="101"/>
      <c r="J57" s="101"/>
      <c r="K57" s="103">
        <f t="shared" si="3"/>
        <v>24</v>
      </c>
    </row>
    <row r="58" spans="1:11" ht="15" customHeight="1" thickBot="1" x14ac:dyDescent="0.3">
      <c r="C58" s="6"/>
      <c r="D58" s="6"/>
      <c r="E58" s="6"/>
      <c r="F58" s="6"/>
      <c r="G58" s="6"/>
      <c r="H58" s="6"/>
      <c r="I58" s="6"/>
      <c r="J58" s="6"/>
      <c r="K58" s="6"/>
    </row>
    <row r="59" spans="1:11" ht="15" customHeight="1" x14ac:dyDescent="0.25">
      <c r="B59" s="111" t="s">
        <v>2</v>
      </c>
      <c r="C59" s="113" t="s">
        <v>4</v>
      </c>
      <c r="D59" s="115" t="s">
        <v>1</v>
      </c>
      <c r="E59" s="115"/>
      <c r="F59" s="115"/>
      <c r="G59" s="115"/>
      <c r="H59" s="115"/>
      <c r="I59" s="115"/>
      <c r="J59" s="116"/>
      <c r="K59" s="117"/>
    </row>
    <row r="60" spans="1:11" ht="26.25" customHeight="1" thickBot="1" x14ac:dyDescent="0.3">
      <c r="B60" s="112"/>
      <c r="C60" s="114"/>
      <c r="D60" s="7" t="s">
        <v>3</v>
      </c>
      <c r="E60" s="7" t="s">
        <v>38</v>
      </c>
      <c r="F60" s="7" t="s">
        <v>39</v>
      </c>
      <c r="G60" s="7" t="s">
        <v>86</v>
      </c>
      <c r="H60" s="7" t="s">
        <v>87</v>
      </c>
      <c r="I60" s="7" t="s">
        <v>88</v>
      </c>
      <c r="J60" s="7" t="s">
        <v>114</v>
      </c>
      <c r="K60" s="20" t="s">
        <v>0</v>
      </c>
    </row>
    <row r="61" spans="1:11" ht="15" customHeight="1" x14ac:dyDescent="0.25">
      <c r="A61" s="10"/>
      <c r="B61" s="124" t="s">
        <v>41</v>
      </c>
      <c r="C61" s="125"/>
      <c r="D61" s="11"/>
      <c r="E61" s="11"/>
      <c r="F61" s="11"/>
      <c r="G61" s="11"/>
      <c r="H61" s="11"/>
      <c r="I61" s="11"/>
      <c r="J61" s="11"/>
      <c r="K61" s="21"/>
    </row>
    <row r="62" spans="1:11" ht="15" customHeight="1" x14ac:dyDescent="0.25">
      <c r="A62" s="10"/>
      <c r="B62" s="22">
        <v>1</v>
      </c>
      <c r="C62" s="5" t="s">
        <v>51</v>
      </c>
      <c r="D62" s="80">
        <v>35</v>
      </c>
      <c r="E62" s="9">
        <v>35</v>
      </c>
      <c r="F62" s="9">
        <v>35</v>
      </c>
      <c r="G62" s="53"/>
      <c r="H62" s="9">
        <v>35</v>
      </c>
      <c r="I62" s="9">
        <v>35</v>
      </c>
      <c r="J62" s="27">
        <v>49</v>
      </c>
      <c r="K62" s="23">
        <f>SUM(E62:J62)</f>
        <v>189</v>
      </c>
    </row>
    <row r="63" spans="1:11" ht="15" customHeight="1" x14ac:dyDescent="0.25">
      <c r="A63" s="10"/>
      <c r="B63" s="22">
        <v>2</v>
      </c>
      <c r="C63" s="5" t="s">
        <v>97</v>
      </c>
      <c r="D63" s="9">
        <v>28</v>
      </c>
      <c r="E63" s="9">
        <v>28</v>
      </c>
      <c r="F63" s="9">
        <v>26</v>
      </c>
      <c r="G63" s="53"/>
      <c r="H63" s="80">
        <v>0</v>
      </c>
      <c r="I63" s="9">
        <v>28</v>
      </c>
      <c r="J63" s="27">
        <v>41</v>
      </c>
      <c r="K63" s="23">
        <f t="shared" ref="K63:K81" si="4">SUM(D63:J63)</f>
        <v>151</v>
      </c>
    </row>
    <row r="64" spans="1:11" ht="15" customHeight="1" x14ac:dyDescent="0.25">
      <c r="A64" s="10"/>
      <c r="B64" s="22">
        <v>3</v>
      </c>
      <c r="C64" s="5" t="s">
        <v>52</v>
      </c>
      <c r="D64" s="9">
        <v>22</v>
      </c>
      <c r="E64" s="9">
        <v>24</v>
      </c>
      <c r="F64" s="80">
        <v>4</v>
      </c>
      <c r="G64" s="53"/>
      <c r="H64" s="9">
        <v>27</v>
      </c>
      <c r="I64" s="9">
        <v>24</v>
      </c>
      <c r="J64" s="27">
        <v>34.5</v>
      </c>
      <c r="K64" s="23">
        <f>SUM(D64:E64,H64:J64)</f>
        <v>131.5</v>
      </c>
    </row>
    <row r="65" spans="1:11" ht="15" customHeight="1" x14ac:dyDescent="0.25">
      <c r="A65" s="10"/>
      <c r="B65" s="22">
        <v>4</v>
      </c>
      <c r="C65" s="5" t="s">
        <v>57</v>
      </c>
      <c r="D65" s="9">
        <v>5</v>
      </c>
      <c r="E65" s="9">
        <v>3</v>
      </c>
      <c r="F65" s="9"/>
      <c r="G65" s="53"/>
      <c r="H65" s="9">
        <v>25</v>
      </c>
      <c r="I65" s="80">
        <v>0</v>
      </c>
      <c r="J65" s="27">
        <v>30.5</v>
      </c>
      <c r="K65" s="23">
        <f>SUM(D65:J65)</f>
        <v>63.5</v>
      </c>
    </row>
    <row r="66" spans="1:11" ht="15" customHeight="1" x14ac:dyDescent="0.25">
      <c r="A66" s="10"/>
      <c r="B66" s="22">
        <v>5</v>
      </c>
      <c r="C66" s="5" t="s">
        <v>72</v>
      </c>
      <c r="D66" s="80">
        <v>0</v>
      </c>
      <c r="E66" s="9">
        <v>16</v>
      </c>
      <c r="F66" s="9">
        <v>20</v>
      </c>
      <c r="G66" s="53"/>
      <c r="H66" s="9">
        <v>21</v>
      </c>
      <c r="I66" s="9">
        <v>0</v>
      </c>
      <c r="J66" s="27"/>
      <c r="K66" s="26">
        <f t="shared" si="4"/>
        <v>57</v>
      </c>
    </row>
    <row r="67" spans="1:11" ht="15" customHeight="1" x14ac:dyDescent="0.25">
      <c r="A67" s="10"/>
      <c r="B67" s="22">
        <v>6</v>
      </c>
      <c r="C67" s="5" t="s">
        <v>94</v>
      </c>
      <c r="D67" s="9"/>
      <c r="E67" s="9"/>
      <c r="F67" s="9">
        <v>24</v>
      </c>
      <c r="G67" s="53"/>
      <c r="H67" s="80">
        <v>0</v>
      </c>
      <c r="I67" s="9">
        <v>21</v>
      </c>
      <c r="J67" s="27"/>
      <c r="K67" s="23">
        <f t="shared" si="4"/>
        <v>45</v>
      </c>
    </row>
    <row r="68" spans="1:11" ht="15" customHeight="1" x14ac:dyDescent="0.25">
      <c r="A68" s="10"/>
      <c r="B68" s="22">
        <v>7</v>
      </c>
      <c r="C68" s="5" t="s">
        <v>53</v>
      </c>
      <c r="D68" s="9">
        <v>19</v>
      </c>
      <c r="E68" s="9">
        <v>13</v>
      </c>
      <c r="F68" s="9"/>
      <c r="G68" s="53"/>
      <c r="H68" s="9"/>
      <c r="I68" s="9"/>
      <c r="J68" s="99">
        <v>0</v>
      </c>
      <c r="K68" s="23">
        <f t="shared" ref="K68:K73" si="5">SUM(D68:J68)</f>
        <v>32</v>
      </c>
    </row>
    <row r="69" spans="1:11" ht="15" customHeight="1" x14ac:dyDescent="0.25">
      <c r="A69" s="10"/>
      <c r="B69" s="22">
        <v>8</v>
      </c>
      <c r="C69" s="33" t="s">
        <v>75</v>
      </c>
      <c r="D69" s="81">
        <v>0</v>
      </c>
      <c r="E69" s="8">
        <v>2</v>
      </c>
      <c r="F69" s="8">
        <v>17</v>
      </c>
      <c r="G69" s="54"/>
      <c r="H69" s="8">
        <v>0</v>
      </c>
      <c r="I69" s="8">
        <v>0</v>
      </c>
      <c r="J69" s="30"/>
      <c r="K69" s="23">
        <f t="shared" si="5"/>
        <v>19</v>
      </c>
    </row>
    <row r="70" spans="1:11" ht="15" customHeight="1" x14ac:dyDescent="0.25">
      <c r="A70" s="10"/>
      <c r="B70" s="22">
        <v>9</v>
      </c>
      <c r="C70" s="33" t="s">
        <v>34</v>
      </c>
      <c r="D70" s="8">
        <v>9</v>
      </c>
      <c r="E70" s="8">
        <v>9</v>
      </c>
      <c r="F70" s="81">
        <v>0</v>
      </c>
      <c r="G70" s="54"/>
      <c r="H70" s="8">
        <v>0</v>
      </c>
      <c r="I70" s="8">
        <v>0</v>
      </c>
      <c r="J70" s="30">
        <v>0</v>
      </c>
      <c r="K70" s="26">
        <f t="shared" si="5"/>
        <v>18</v>
      </c>
    </row>
    <row r="71" spans="1:11" ht="15" customHeight="1" x14ac:dyDescent="0.25">
      <c r="A71" s="10"/>
      <c r="B71" s="22">
        <v>10</v>
      </c>
      <c r="C71" s="33" t="s">
        <v>110</v>
      </c>
      <c r="D71" s="8"/>
      <c r="E71" s="8"/>
      <c r="F71" s="81">
        <v>0</v>
      </c>
      <c r="G71" s="54"/>
      <c r="H71" s="8">
        <v>0</v>
      </c>
      <c r="I71" s="8">
        <v>18</v>
      </c>
      <c r="J71" s="30">
        <v>0</v>
      </c>
      <c r="K71" s="26">
        <f t="shared" si="5"/>
        <v>18</v>
      </c>
    </row>
    <row r="72" spans="1:11" ht="15" customHeight="1" x14ac:dyDescent="0.25">
      <c r="A72" s="10"/>
      <c r="B72" s="22">
        <v>11</v>
      </c>
      <c r="C72" s="33" t="s">
        <v>111</v>
      </c>
      <c r="D72" s="8"/>
      <c r="E72" s="81">
        <v>0</v>
      </c>
      <c r="F72" s="8">
        <v>0</v>
      </c>
      <c r="G72" s="54"/>
      <c r="H72" s="8">
        <v>0</v>
      </c>
      <c r="I72" s="8">
        <v>15</v>
      </c>
      <c r="J72" s="30"/>
      <c r="K72" s="26">
        <f t="shared" si="5"/>
        <v>15</v>
      </c>
    </row>
    <row r="73" spans="1:11" ht="15" customHeight="1" x14ac:dyDescent="0.25">
      <c r="A73" s="10"/>
      <c r="B73" s="22">
        <v>12</v>
      </c>
      <c r="C73" s="5" t="s">
        <v>74</v>
      </c>
      <c r="D73" s="80">
        <v>0</v>
      </c>
      <c r="E73" s="9">
        <v>4</v>
      </c>
      <c r="F73" s="9"/>
      <c r="G73" s="53"/>
      <c r="H73" s="9">
        <v>0</v>
      </c>
      <c r="I73" s="9">
        <v>0</v>
      </c>
      <c r="J73" s="9">
        <v>0</v>
      </c>
      <c r="K73" s="26">
        <f t="shared" si="5"/>
        <v>4</v>
      </c>
    </row>
    <row r="74" spans="1:11" s="96" customFormat="1" ht="15" customHeight="1" x14ac:dyDescent="0.25">
      <c r="A74" s="98"/>
      <c r="B74" s="88">
        <v>13</v>
      </c>
      <c r="C74" s="93" t="s">
        <v>15</v>
      </c>
      <c r="D74" s="80">
        <v>15</v>
      </c>
      <c r="E74" s="80">
        <v>19</v>
      </c>
      <c r="F74" s="80"/>
      <c r="G74" s="94"/>
      <c r="H74" s="80"/>
      <c r="I74" s="80"/>
      <c r="J74" s="99"/>
      <c r="K74" s="95">
        <f t="shared" si="4"/>
        <v>34</v>
      </c>
    </row>
    <row r="75" spans="1:11" s="96" customFormat="1" ht="15" customHeight="1" x14ac:dyDescent="0.25">
      <c r="A75" s="98"/>
      <c r="B75" s="88">
        <v>14</v>
      </c>
      <c r="C75" s="93" t="s">
        <v>17</v>
      </c>
      <c r="D75" s="80">
        <v>13</v>
      </c>
      <c r="E75" s="80">
        <v>17</v>
      </c>
      <c r="F75" s="80"/>
      <c r="G75" s="94"/>
      <c r="H75" s="80"/>
      <c r="I75" s="80"/>
      <c r="J75" s="99"/>
      <c r="K75" s="95">
        <f t="shared" si="4"/>
        <v>30</v>
      </c>
    </row>
    <row r="76" spans="1:11" s="96" customFormat="1" ht="15" customHeight="1" x14ac:dyDescent="0.25">
      <c r="A76" s="98"/>
      <c r="B76" s="88">
        <v>15</v>
      </c>
      <c r="C76" s="89" t="s">
        <v>54</v>
      </c>
      <c r="D76" s="81">
        <v>20</v>
      </c>
      <c r="E76" s="81">
        <v>5</v>
      </c>
      <c r="F76" s="81"/>
      <c r="G76" s="90"/>
      <c r="H76" s="81"/>
      <c r="I76" s="81"/>
      <c r="J76" s="91"/>
      <c r="K76" s="95">
        <f t="shared" si="4"/>
        <v>25</v>
      </c>
    </row>
    <row r="77" spans="1:11" s="96" customFormat="1" ht="15" customHeight="1" x14ac:dyDescent="0.25">
      <c r="A77" s="98"/>
      <c r="B77" s="88">
        <v>16</v>
      </c>
      <c r="C77" s="89" t="s">
        <v>55</v>
      </c>
      <c r="D77" s="81">
        <v>11</v>
      </c>
      <c r="E77" s="81">
        <v>11</v>
      </c>
      <c r="F77" s="81"/>
      <c r="G77" s="90"/>
      <c r="H77" s="81"/>
      <c r="I77" s="81"/>
      <c r="J77" s="91"/>
      <c r="K77" s="95">
        <f t="shared" si="4"/>
        <v>22</v>
      </c>
    </row>
    <row r="78" spans="1:11" s="96" customFormat="1" ht="15" customHeight="1" x14ac:dyDescent="0.25">
      <c r="A78" s="98"/>
      <c r="B78" s="88">
        <v>17</v>
      </c>
      <c r="C78" s="89" t="s">
        <v>73</v>
      </c>
      <c r="D78" s="81"/>
      <c r="E78" s="81">
        <v>9</v>
      </c>
      <c r="F78" s="81"/>
      <c r="G78" s="90"/>
      <c r="H78" s="81"/>
      <c r="I78" s="81">
        <v>0</v>
      </c>
      <c r="J78" s="91"/>
      <c r="K78" s="95">
        <f t="shared" si="4"/>
        <v>9</v>
      </c>
    </row>
    <row r="79" spans="1:11" s="96" customFormat="1" ht="15" customHeight="1" x14ac:dyDescent="0.25">
      <c r="A79" s="98"/>
      <c r="B79" s="88">
        <v>18</v>
      </c>
      <c r="C79" s="89" t="s">
        <v>56</v>
      </c>
      <c r="D79" s="80">
        <v>7</v>
      </c>
      <c r="E79" s="80">
        <v>1</v>
      </c>
      <c r="F79" s="80"/>
      <c r="G79" s="94"/>
      <c r="H79" s="80"/>
      <c r="I79" s="80"/>
      <c r="J79" s="80"/>
      <c r="K79" s="95">
        <f t="shared" si="4"/>
        <v>8</v>
      </c>
    </row>
    <row r="80" spans="1:11" s="96" customFormat="1" ht="15" customHeight="1" x14ac:dyDescent="0.25">
      <c r="A80" s="98"/>
      <c r="B80" s="88">
        <v>19</v>
      </c>
      <c r="C80" s="89" t="s">
        <v>30</v>
      </c>
      <c r="D80" s="80">
        <v>4</v>
      </c>
      <c r="E80" s="80">
        <v>0</v>
      </c>
      <c r="F80" s="80"/>
      <c r="G80" s="94"/>
      <c r="H80" s="80"/>
      <c r="I80" s="80"/>
      <c r="J80" s="80"/>
      <c r="K80" s="95">
        <f t="shared" si="4"/>
        <v>4</v>
      </c>
    </row>
    <row r="81" spans="1:11" s="96" customFormat="1" ht="15" customHeight="1" thickBot="1" x14ac:dyDescent="0.3">
      <c r="A81" s="98"/>
      <c r="B81" s="100">
        <v>20</v>
      </c>
      <c r="C81" s="84" t="s">
        <v>58</v>
      </c>
      <c r="D81" s="101">
        <v>3</v>
      </c>
      <c r="E81" s="101">
        <v>0</v>
      </c>
      <c r="F81" s="101"/>
      <c r="G81" s="102"/>
      <c r="H81" s="101"/>
      <c r="I81" s="101"/>
      <c r="J81" s="101"/>
      <c r="K81" s="103">
        <f t="shared" si="4"/>
        <v>3</v>
      </c>
    </row>
    <row r="82" spans="1:11" ht="15" customHeight="1" thickBot="1" x14ac:dyDescent="0.3">
      <c r="B82" s="10"/>
      <c r="C82" s="6"/>
      <c r="D82" s="6"/>
      <c r="E82" s="14"/>
      <c r="F82" s="14"/>
      <c r="G82" s="14"/>
      <c r="H82" s="6"/>
      <c r="I82" s="6"/>
      <c r="J82" s="6"/>
      <c r="K82" s="6"/>
    </row>
    <row r="83" spans="1:11" ht="15" customHeight="1" x14ac:dyDescent="0.25">
      <c r="B83" s="111" t="s">
        <v>2</v>
      </c>
      <c r="C83" s="113" t="s">
        <v>4</v>
      </c>
      <c r="D83" s="115" t="s">
        <v>1</v>
      </c>
      <c r="E83" s="115"/>
      <c r="F83" s="115"/>
      <c r="G83" s="115"/>
      <c r="H83" s="115"/>
      <c r="I83" s="115"/>
      <c r="J83" s="116"/>
      <c r="K83" s="117"/>
    </row>
    <row r="84" spans="1:11" ht="27" customHeight="1" thickBot="1" x14ac:dyDescent="0.3">
      <c r="B84" s="112"/>
      <c r="C84" s="114"/>
      <c r="D84" s="7" t="s">
        <v>3</v>
      </c>
      <c r="E84" s="7" t="s">
        <v>38</v>
      </c>
      <c r="F84" s="7" t="s">
        <v>39</v>
      </c>
      <c r="G84" s="7" t="s">
        <v>86</v>
      </c>
      <c r="H84" s="7" t="s">
        <v>87</v>
      </c>
      <c r="I84" s="7" t="s">
        <v>88</v>
      </c>
      <c r="J84" s="7" t="s">
        <v>114</v>
      </c>
      <c r="K84" s="20" t="s">
        <v>0</v>
      </c>
    </row>
    <row r="85" spans="1:11" ht="15" customHeight="1" x14ac:dyDescent="0.25">
      <c r="B85" s="118" t="s">
        <v>43</v>
      </c>
      <c r="C85" s="119"/>
      <c r="D85" s="11"/>
      <c r="E85" s="11"/>
      <c r="F85" s="11"/>
      <c r="G85" s="11"/>
      <c r="H85" s="11"/>
      <c r="I85" s="11"/>
      <c r="J85" s="11"/>
      <c r="K85" s="21"/>
    </row>
    <row r="86" spans="1:11" ht="15" customHeight="1" x14ac:dyDescent="0.25">
      <c r="B86" s="22">
        <v>1</v>
      </c>
      <c r="C86" s="33" t="s">
        <v>59</v>
      </c>
      <c r="D86" s="9">
        <v>35</v>
      </c>
      <c r="E86" s="9">
        <v>35</v>
      </c>
      <c r="F86" s="9">
        <v>35</v>
      </c>
      <c r="G86" s="53"/>
      <c r="H86" s="9">
        <v>35</v>
      </c>
      <c r="I86" s="80">
        <v>0</v>
      </c>
      <c r="J86" s="9"/>
      <c r="K86" s="23">
        <f t="shared" ref="K86:K109" si="6">SUM(D86:J86)</f>
        <v>140</v>
      </c>
    </row>
    <row r="87" spans="1:11" ht="15" customHeight="1" x14ac:dyDescent="0.25">
      <c r="B87" s="22">
        <v>2</v>
      </c>
      <c r="C87" s="15" t="s">
        <v>21</v>
      </c>
      <c r="D87" s="42">
        <v>19</v>
      </c>
      <c r="E87" s="9">
        <v>21</v>
      </c>
      <c r="F87" s="9">
        <v>28</v>
      </c>
      <c r="G87" s="53"/>
      <c r="H87" s="9">
        <v>4</v>
      </c>
      <c r="I87" s="80">
        <v>0</v>
      </c>
      <c r="J87" s="9">
        <v>50</v>
      </c>
      <c r="K87" s="23">
        <f>SUM(D87:J87)</f>
        <v>122</v>
      </c>
    </row>
    <row r="88" spans="1:11" ht="15" customHeight="1" x14ac:dyDescent="0.25">
      <c r="B88" s="22">
        <v>3</v>
      </c>
      <c r="C88" s="15" t="s">
        <v>31</v>
      </c>
      <c r="D88" s="42">
        <v>5</v>
      </c>
      <c r="E88" s="80">
        <v>0</v>
      </c>
      <c r="F88" s="9">
        <v>20</v>
      </c>
      <c r="G88" s="53"/>
      <c r="H88" s="9"/>
      <c r="I88" s="9">
        <v>33</v>
      </c>
      <c r="J88" s="9">
        <v>24.5</v>
      </c>
      <c r="K88" s="23">
        <f>SUM(D88:J88)</f>
        <v>82.5</v>
      </c>
    </row>
    <row r="89" spans="1:11" ht="15" customHeight="1" x14ac:dyDescent="0.25">
      <c r="B89" s="22">
        <v>4</v>
      </c>
      <c r="C89" s="15" t="s">
        <v>28</v>
      </c>
      <c r="D89" s="42">
        <v>9</v>
      </c>
      <c r="E89" s="9">
        <v>1</v>
      </c>
      <c r="F89" s="9">
        <v>17</v>
      </c>
      <c r="G89" s="53"/>
      <c r="H89" s="80">
        <v>0</v>
      </c>
      <c r="I89" s="9">
        <v>26</v>
      </c>
      <c r="J89" s="9">
        <v>25.5</v>
      </c>
      <c r="K89" s="23">
        <f>SUM(D89:J89)</f>
        <v>78.5</v>
      </c>
    </row>
    <row r="90" spans="1:11" ht="15" customHeight="1" x14ac:dyDescent="0.25">
      <c r="B90" s="22">
        <v>5</v>
      </c>
      <c r="C90" s="15" t="s">
        <v>19</v>
      </c>
      <c r="D90" s="42">
        <v>28</v>
      </c>
      <c r="E90" s="9">
        <v>23</v>
      </c>
      <c r="F90" s="9">
        <v>24</v>
      </c>
      <c r="G90" s="53"/>
      <c r="H90" s="80">
        <v>0</v>
      </c>
      <c r="I90" s="9">
        <v>0</v>
      </c>
      <c r="J90" s="9">
        <v>0</v>
      </c>
      <c r="K90" s="23">
        <f t="shared" si="6"/>
        <v>75</v>
      </c>
    </row>
    <row r="91" spans="1:11" ht="15" customHeight="1" x14ac:dyDescent="0.25">
      <c r="B91" s="22">
        <v>6</v>
      </c>
      <c r="C91" s="5" t="s">
        <v>24</v>
      </c>
      <c r="D91" s="79">
        <v>0</v>
      </c>
      <c r="E91" s="9">
        <v>0</v>
      </c>
      <c r="F91" s="9">
        <v>15</v>
      </c>
      <c r="G91" s="53"/>
      <c r="H91" s="9">
        <v>0</v>
      </c>
      <c r="I91" s="9">
        <v>19</v>
      </c>
      <c r="J91" s="9">
        <v>29.5</v>
      </c>
      <c r="K91" s="23">
        <f>SUM(D91:J91)</f>
        <v>63.5</v>
      </c>
    </row>
    <row r="92" spans="1:11" ht="15" customHeight="1" x14ac:dyDescent="0.25">
      <c r="B92" s="22">
        <v>7</v>
      </c>
      <c r="C92" s="15" t="s">
        <v>96</v>
      </c>
      <c r="D92" s="79">
        <v>0</v>
      </c>
      <c r="E92" s="9">
        <v>0</v>
      </c>
      <c r="F92" s="9">
        <v>0</v>
      </c>
      <c r="G92" s="53"/>
      <c r="H92" s="9">
        <v>22</v>
      </c>
      <c r="I92" s="9">
        <v>25</v>
      </c>
      <c r="J92" s="9">
        <v>16.5</v>
      </c>
      <c r="K92" s="23">
        <f t="shared" si="6"/>
        <v>63.5</v>
      </c>
    </row>
    <row r="93" spans="1:11" ht="15" customHeight="1" x14ac:dyDescent="0.25">
      <c r="B93" s="22">
        <v>8</v>
      </c>
      <c r="C93" s="15" t="s">
        <v>35</v>
      </c>
      <c r="D93" s="42">
        <v>18</v>
      </c>
      <c r="E93" s="9">
        <v>24</v>
      </c>
      <c r="F93" s="80">
        <v>0</v>
      </c>
      <c r="G93" s="53"/>
      <c r="H93" s="9"/>
      <c r="I93" s="9"/>
      <c r="J93" s="9"/>
      <c r="K93" s="23">
        <f t="shared" si="6"/>
        <v>42</v>
      </c>
    </row>
    <row r="94" spans="1:11" ht="15" customHeight="1" x14ac:dyDescent="0.25">
      <c r="B94" s="22">
        <v>9</v>
      </c>
      <c r="C94" s="45" t="s">
        <v>113</v>
      </c>
      <c r="D94" s="9">
        <v>3</v>
      </c>
      <c r="E94" s="81">
        <v>0</v>
      </c>
      <c r="F94" s="8"/>
      <c r="G94" s="54"/>
      <c r="H94" s="8"/>
      <c r="I94" s="8">
        <v>0</v>
      </c>
      <c r="J94" s="30">
        <v>39</v>
      </c>
      <c r="K94" s="23">
        <f>SUM(D94:J94)</f>
        <v>42</v>
      </c>
    </row>
    <row r="95" spans="1:11" ht="15" customHeight="1" x14ac:dyDescent="0.25">
      <c r="B95" s="22">
        <v>10</v>
      </c>
      <c r="C95" s="15" t="s">
        <v>78</v>
      </c>
      <c r="D95" s="79">
        <v>0</v>
      </c>
      <c r="E95" s="9">
        <v>7</v>
      </c>
      <c r="F95" s="9">
        <v>0</v>
      </c>
      <c r="G95" s="53"/>
      <c r="H95" s="9">
        <v>27</v>
      </c>
      <c r="I95" s="9">
        <v>0</v>
      </c>
      <c r="J95" s="9"/>
      <c r="K95" s="23">
        <f t="shared" si="6"/>
        <v>34</v>
      </c>
    </row>
    <row r="96" spans="1:11" ht="15" customHeight="1" x14ac:dyDescent="0.25">
      <c r="B96" s="22">
        <v>11</v>
      </c>
      <c r="C96" s="33" t="s">
        <v>95</v>
      </c>
      <c r="D96" s="79">
        <v>0</v>
      </c>
      <c r="E96" s="9">
        <v>0</v>
      </c>
      <c r="F96" s="9">
        <v>13</v>
      </c>
      <c r="G96" s="53"/>
      <c r="H96" s="9">
        <v>0</v>
      </c>
      <c r="I96" s="9">
        <v>17</v>
      </c>
      <c r="J96" s="9">
        <v>0</v>
      </c>
      <c r="K96" s="23">
        <f>SUM(D96:J96)</f>
        <v>30</v>
      </c>
    </row>
    <row r="97" spans="1:11" ht="15" customHeight="1" x14ac:dyDescent="0.25">
      <c r="B97" s="22">
        <v>12</v>
      </c>
      <c r="C97" s="15" t="s">
        <v>25</v>
      </c>
      <c r="D97" s="9">
        <v>2</v>
      </c>
      <c r="E97" s="80">
        <v>0</v>
      </c>
      <c r="F97" s="9">
        <v>0</v>
      </c>
      <c r="G97" s="53"/>
      <c r="H97" s="9">
        <v>2</v>
      </c>
      <c r="I97" s="9">
        <v>0</v>
      </c>
      <c r="J97" s="9">
        <v>19.5</v>
      </c>
      <c r="K97" s="23">
        <f>SUM(D97:J97)</f>
        <v>23.5</v>
      </c>
    </row>
    <row r="98" spans="1:11" ht="15" customHeight="1" x14ac:dyDescent="0.25">
      <c r="B98" s="22">
        <v>13</v>
      </c>
      <c r="C98" s="15" t="s">
        <v>23</v>
      </c>
      <c r="D98" s="42">
        <v>13</v>
      </c>
      <c r="E98" s="9">
        <v>4</v>
      </c>
      <c r="F98" s="80">
        <v>2</v>
      </c>
      <c r="G98" s="53"/>
      <c r="H98" s="9"/>
      <c r="I98" s="9"/>
      <c r="J98" s="9"/>
      <c r="K98" s="23">
        <f>SUM(D98:E98)</f>
        <v>17</v>
      </c>
    </row>
    <row r="99" spans="1:11" ht="15" customHeight="1" x14ac:dyDescent="0.25">
      <c r="B99" s="22">
        <v>14</v>
      </c>
      <c r="C99" s="15" t="s">
        <v>76</v>
      </c>
      <c r="D99" s="79">
        <v>0</v>
      </c>
      <c r="E99" s="9">
        <v>17</v>
      </c>
      <c r="F99" s="9">
        <v>0</v>
      </c>
      <c r="G99" s="53"/>
      <c r="H99" s="9"/>
      <c r="I99" s="9"/>
      <c r="J99" s="9">
        <v>0</v>
      </c>
      <c r="K99" s="23">
        <f>SUM(D99:J99)</f>
        <v>17</v>
      </c>
    </row>
    <row r="100" spans="1:11" ht="15" customHeight="1" x14ac:dyDescent="0.25">
      <c r="B100" s="22">
        <v>15</v>
      </c>
      <c r="C100" s="15" t="s">
        <v>61</v>
      </c>
      <c r="D100" s="42">
        <v>7</v>
      </c>
      <c r="E100" s="9">
        <v>2</v>
      </c>
      <c r="F100" s="80">
        <v>0</v>
      </c>
      <c r="G100" s="53"/>
      <c r="H100" s="9"/>
      <c r="I100" s="9"/>
      <c r="J100" s="9"/>
      <c r="K100" s="23">
        <f>SUM(D100:J100)</f>
        <v>9</v>
      </c>
    </row>
    <row r="101" spans="1:11" ht="15" customHeight="1" x14ac:dyDescent="0.25">
      <c r="B101" s="22">
        <v>16</v>
      </c>
      <c r="C101" s="45" t="s">
        <v>79</v>
      </c>
      <c r="D101" s="79">
        <v>0</v>
      </c>
      <c r="E101" s="8">
        <v>3</v>
      </c>
      <c r="F101" s="8"/>
      <c r="G101" s="54"/>
      <c r="H101" s="8"/>
      <c r="I101" s="8"/>
      <c r="J101" s="30">
        <v>0</v>
      </c>
      <c r="K101" s="23">
        <f>SUM(D101:J101)</f>
        <v>3</v>
      </c>
    </row>
    <row r="102" spans="1:11" s="96" customFormat="1" ht="15" customHeight="1" x14ac:dyDescent="0.25">
      <c r="A102" s="92"/>
      <c r="B102" s="88">
        <v>17</v>
      </c>
      <c r="C102" s="93" t="s">
        <v>27</v>
      </c>
      <c r="D102" s="79">
        <v>23</v>
      </c>
      <c r="E102" s="80">
        <v>20</v>
      </c>
      <c r="F102" s="80"/>
      <c r="G102" s="94"/>
      <c r="H102" s="80"/>
      <c r="I102" s="80"/>
      <c r="J102" s="80"/>
      <c r="K102" s="95">
        <f>SUM(D102:J102)</f>
        <v>43</v>
      </c>
    </row>
    <row r="103" spans="1:11" s="96" customFormat="1" ht="15" customHeight="1" x14ac:dyDescent="0.25">
      <c r="A103" s="92"/>
      <c r="B103" s="88">
        <v>18</v>
      </c>
      <c r="C103" s="93" t="s">
        <v>12</v>
      </c>
      <c r="D103" s="79"/>
      <c r="E103" s="80"/>
      <c r="F103" s="80"/>
      <c r="G103" s="94"/>
      <c r="H103" s="80"/>
      <c r="I103" s="80">
        <v>5</v>
      </c>
      <c r="J103" s="80">
        <v>35.5</v>
      </c>
      <c r="K103" s="95">
        <f>SUM(D103:J103)</f>
        <v>40.5</v>
      </c>
    </row>
    <row r="104" spans="1:11" s="96" customFormat="1" ht="15" customHeight="1" x14ac:dyDescent="0.25">
      <c r="A104" s="92"/>
      <c r="B104" s="88">
        <v>19</v>
      </c>
      <c r="C104" s="89" t="s">
        <v>20</v>
      </c>
      <c r="D104" s="79">
        <v>18</v>
      </c>
      <c r="E104" s="80">
        <v>14</v>
      </c>
      <c r="F104" s="80"/>
      <c r="G104" s="94"/>
      <c r="H104" s="80"/>
      <c r="I104" s="80"/>
      <c r="J104" s="80"/>
      <c r="K104" s="95">
        <f t="shared" si="6"/>
        <v>32</v>
      </c>
    </row>
    <row r="105" spans="1:11" s="96" customFormat="1" ht="15" customHeight="1" x14ac:dyDescent="0.25">
      <c r="A105" s="92"/>
      <c r="B105" s="88">
        <v>20</v>
      </c>
      <c r="C105" s="93" t="s">
        <v>60</v>
      </c>
      <c r="D105" s="79">
        <v>11</v>
      </c>
      <c r="E105" s="80">
        <v>9</v>
      </c>
      <c r="F105" s="80"/>
      <c r="G105" s="94"/>
      <c r="H105" s="80"/>
      <c r="I105" s="80"/>
      <c r="J105" s="80"/>
      <c r="K105" s="95">
        <f t="shared" si="6"/>
        <v>20</v>
      </c>
    </row>
    <row r="106" spans="1:11" s="96" customFormat="1" ht="15" customHeight="1" x14ac:dyDescent="0.25">
      <c r="A106" s="92"/>
      <c r="B106" s="88">
        <v>21</v>
      </c>
      <c r="C106" s="93" t="s">
        <v>77</v>
      </c>
      <c r="D106" s="79"/>
      <c r="E106" s="80">
        <v>11</v>
      </c>
      <c r="F106" s="80"/>
      <c r="G106" s="94"/>
      <c r="H106" s="80"/>
      <c r="I106" s="80"/>
      <c r="J106" s="80"/>
      <c r="K106" s="95">
        <f t="shared" si="6"/>
        <v>11</v>
      </c>
    </row>
    <row r="107" spans="1:11" s="96" customFormat="1" ht="15" customHeight="1" x14ac:dyDescent="0.25">
      <c r="A107" s="92"/>
      <c r="B107" s="88">
        <v>22</v>
      </c>
      <c r="C107" s="93" t="s">
        <v>62</v>
      </c>
      <c r="D107" s="79">
        <v>4</v>
      </c>
      <c r="E107" s="80">
        <v>5</v>
      </c>
      <c r="F107" s="80"/>
      <c r="G107" s="94"/>
      <c r="H107" s="80"/>
      <c r="I107" s="80"/>
      <c r="J107" s="80"/>
      <c r="K107" s="95">
        <f t="shared" si="6"/>
        <v>9</v>
      </c>
    </row>
    <row r="108" spans="1:11" s="96" customFormat="1" ht="15" customHeight="1" x14ac:dyDescent="0.25">
      <c r="A108" s="92"/>
      <c r="B108" s="88">
        <v>23</v>
      </c>
      <c r="C108" s="89" t="s">
        <v>63</v>
      </c>
      <c r="D108" s="81">
        <v>1</v>
      </c>
      <c r="E108" s="81">
        <v>0</v>
      </c>
      <c r="F108" s="81"/>
      <c r="G108" s="90"/>
      <c r="H108" s="81"/>
      <c r="I108" s="81"/>
      <c r="J108" s="91"/>
      <c r="K108" s="95">
        <f t="shared" si="6"/>
        <v>1</v>
      </c>
    </row>
    <row r="109" spans="1:11" s="96" customFormat="1" ht="15" customHeight="1" thickBot="1" x14ac:dyDescent="0.3">
      <c r="A109" s="92"/>
      <c r="B109" s="83">
        <v>24</v>
      </c>
      <c r="C109" s="84" t="s">
        <v>112</v>
      </c>
      <c r="D109" s="85"/>
      <c r="E109" s="85"/>
      <c r="F109" s="85"/>
      <c r="G109" s="86"/>
      <c r="H109" s="85"/>
      <c r="I109" s="85">
        <v>1</v>
      </c>
      <c r="J109" s="97">
        <v>0</v>
      </c>
      <c r="K109" s="87">
        <f t="shared" si="6"/>
        <v>1</v>
      </c>
    </row>
    <row r="110" spans="1:11" ht="15" customHeight="1" thickBot="1" x14ac:dyDescent="0.3">
      <c r="A110" s="2"/>
      <c r="C110" s="6"/>
      <c r="D110" s="6"/>
      <c r="E110" s="6"/>
      <c r="F110" s="6"/>
      <c r="G110" s="6"/>
      <c r="H110" s="6"/>
      <c r="I110" s="6"/>
      <c r="J110" s="6"/>
      <c r="K110" s="6"/>
    </row>
    <row r="111" spans="1:11" ht="15" customHeight="1" x14ac:dyDescent="0.25">
      <c r="A111" s="2"/>
      <c r="B111" s="111" t="s">
        <v>2</v>
      </c>
      <c r="C111" s="113" t="s">
        <v>4</v>
      </c>
      <c r="D111" s="115" t="s">
        <v>1</v>
      </c>
      <c r="E111" s="115"/>
      <c r="F111" s="115"/>
      <c r="G111" s="115"/>
      <c r="H111" s="115"/>
      <c r="I111" s="115"/>
      <c r="J111" s="116"/>
      <c r="K111" s="117"/>
    </row>
    <row r="112" spans="1:11" ht="24" customHeight="1" thickBot="1" x14ac:dyDescent="0.3">
      <c r="A112" s="2"/>
      <c r="B112" s="112"/>
      <c r="C112" s="114"/>
      <c r="D112" s="7" t="s">
        <v>3</v>
      </c>
      <c r="E112" s="7" t="s">
        <v>38</v>
      </c>
      <c r="F112" s="7" t="s">
        <v>39</v>
      </c>
      <c r="G112" s="7" t="s">
        <v>86</v>
      </c>
      <c r="H112" s="7" t="s">
        <v>87</v>
      </c>
      <c r="I112" s="7" t="s">
        <v>88</v>
      </c>
      <c r="J112" s="7" t="s">
        <v>114</v>
      </c>
      <c r="K112" s="20" t="s">
        <v>0</v>
      </c>
    </row>
    <row r="113" spans="1:11" ht="15" customHeight="1" x14ac:dyDescent="0.25">
      <c r="A113" s="2"/>
      <c r="B113" s="118" t="s">
        <v>44</v>
      </c>
      <c r="C113" s="119"/>
      <c r="D113" s="11"/>
      <c r="E113" s="11"/>
      <c r="F113" s="11"/>
      <c r="G113" s="11"/>
      <c r="H113" s="11"/>
      <c r="I113" s="11"/>
      <c r="J113" s="11"/>
      <c r="K113" s="21"/>
    </row>
    <row r="114" spans="1:11" ht="15" customHeight="1" x14ac:dyDescent="0.25">
      <c r="A114" s="2"/>
      <c r="B114" s="40">
        <v>1</v>
      </c>
      <c r="C114" s="15" t="s">
        <v>28</v>
      </c>
      <c r="D114" s="9">
        <v>28</v>
      </c>
      <c r="E114" s="9">
        <v>24</v>
      </c>
      <c r="F114" s="9">
        <v>27</v>
      </c>
      <c r="G114" s="53"/>
      <c r="H114" s="80">
        <v>0</v>
      </c>
      <c r="I114" s="9">
        <v>26</v>
      </c>
      <c r="J114" s="9">
        <v>32.5</v>
      </c>
      <c r="K114" s="23">
        <f>SUM(D114:J114)</f>
        <v>137.5</v>
      </c>
    </row>
    <row r="115" spans="1:11" ht="15" customHeight="1" x14ac:dyDescent="0.25">
      <c r="A115" s="2"/>
      <c r="B115" s="22">
        <v>2</v>
      </c>
      <c r="C115" s="15" t="s">
        <v>31</v>
      </c>
      <c r="D115" s="80">
        <v>24</v>
      </c>
      <c r="E115" s="9">
        <v>25</v>
      </c>
      <c r="F115" s="9">
        <v>35</v>
      </c>
      <c r="G115" s="53"/>
      <c r="H115" s="9"/>
      <c r="I115" s="9">
        <v>33</v>
      </c>
      <c r="J115" s="27">
        <v>32.5</v>
      </c>
      <c r="K115" s="23">
        <f>SUM(E115:J115)</f>
        <v>125.5</v>
      </c>
    </row>
    <row r="116" spans="1:11" ht="15" customHeight="1" x14ac:dyDescent="0.25">
      <c r="A116" s="2"/>
      <c r="B116" s="22">
        <v>3</v>
      </c>
      <c r="C116" s="5" t="s">
        <v>24</v>
      </c>
      <c r="D116" s="42">
        <v>17</v>
      </c>
      <c r="E116" s="42">
        <v>18</v>
      </c>
      <c r="F116" s="42">
        <v>25</v>
      </c>
      <c r="G116" s="55"/>
      <c r="H116" s="79">
        <v>0</v>
      </c>
      <c r="I116" s="58">
        <v>19</v>
      </c>
      <c r="J116" s="43">
        <v>39</v>
      </c>
      <c r="K116" s="23">
        <f t="shared" ref="K116:K121" si="7">SUM(D116:J116)</f>
        <v>118</v>
      </c>
    </row>
    <row r="117" spans="1:11" ht="15" customHeight="1" x14ac:dyDescent="0.25">
      <c r="A117" s="2"/>
      <c r="B117" s="22">
        <v>4</v>
      </c>
      <c r="C117" s="45" t="s">
        <v>96</v>
      </c>
      <c r="D117" s="81">
        <v>0</v>
      </c>
      <c r="E117" s="8">
        <v>0</v>
      </c>
      <c r="F117" s="8">
        <v>2</v>
      </c>
      <c r="G117" s="54"/>
      <c r="H117" s="8">
        <v>34</v>
      </c>
      <c r="I117" s="41">
        <v>25</v>
      </c>
      <c r="J117" s="30">
        <v>22.5</v>
      </c>
      <c r="K117" s="46">
        <f t="shared" si="7"/>
        <v>83.5</v>
      </c>
    </row>
    <row r="118" spans="1:11" ht="15" customHeight="1" x14ac:dyDescent="0.25">
      <c r="A118" s="2"/>
      <c r="B118" s="40">
        <v>5</v>
      </c>
      <c r="C118" s="45" t="s">
        <v>25</v>
      </c>
      <c r="D118" s="8">
        <v>21</v>
      </c>
      <c r="E118" s="8">
        <v>21</v>
      </c>
      <c r="F118" s="8">
        <v>1</v>
      </c>
      <c r="G118" s="54"/>
      <c r="H118" s="8">
        <v>5</v>
      </c>
      <c r="I118" s="82">
        <v>0</v>
      </c>
      <c r="J118" s="30">
        <v>27.5</v>
      </c>
      <c r="K118" s="46">
        <f t="shared" si="7"/>
        <v>75.5</v>
      </c>
    </row>
    <row r="119" spans="1:11" ht="15" customHeight="1" x14ac:dyDescent="0.25">
      <c r="A119" s="2"/>
      <c r="B119" s="40">
        <v>6</v>
      </c>
      <c r="C119" s="45" t="s">
        <v>35</v>
      </c>
      <c r="D119" s="9">
        <v>35</v>
      </c>
      <c r="E119" s="9">
        <v>35</v>
      </c>
      <c r="F119" s="80">
        <v>0</v>
      </c>
      <c r="G119" s="53"/>
      <c r="H119" s="9"/>
      <c r="I119" s="29"/>
      <c r="J119" s="27"/>
      <c r="K119" s="23">
        <f t="shared" si="7"/>
        <v>70</v>
      </c>
    </row>
    <row r="120" spans="1:11" ht="15" customHeight="1" x14ac:dyDescent="0.25">
      <c r="A120" s="2"/>
      <c r="B120" s="22">
        <v>7</v>
      </c>
      <c r="C120" s="45" t="s">
        <v>26</v>
      </c>
      <c r="D120" s="8">
        <v>1</v>
      </c>
      <c r="E120" s="8">
        <v>18</v>
      </c>
      <c r="F120" s="81">
        <v>0</v>
      </c>
      <c r="G120" s="54"/>
      <c r="H120" s="8">
        <v>0</v>
      </c>
      <c r="I120" s="41">
        <v>0</v>
      </c>
      <c r="J120" s="30"/>
      <c r="K120" s="46">
        <f t="shared" si="7"/>
        <v>19</v>
      </c>
    </row>
    <row r="121" spans="1:11" ht="15" customHeight="1" thickBot="1" x14ac:dyDescent="0.3">
      <c r="A121" s="2"/>
      <c r="B121" s="83">
        <v>8</v>
      </c>
      <c r="C121" s="84" t="s">
        <v>12</v>
      </c>
      <c r="D121" s="85"/>
      <c r="E121" s="85"/>
      <c r="F121" s="85"/>
      <c r="G121" s="86"/>
      <c r="H121" s="85"/>
      <c r="I121" s="85">
        <v>5</v>
      </c>
      <c r="J121" s="85">
        <v>50</v>
      </c>
      <c r="K121" s="87">
        <f t="shared" si="7"/>
        <v>55</v>
      </c>
    </row>
    <row r="122" spans="1:11" ht="15" customHeight="1" thickBot="1" x14ac:dyDescent="0.3"/>
    <row r="123" spans="1:11" ht="15" customHeight="1" x14ac:dyDescent="0.25">
      <c r="B123" s="111" t="s">
        <v>2</v>
      </c>
      <c r="C123" s="113" t="s">
        <v>4</v>
      </c>
      <c r="D123" s="115" t="s">
        <v>1</v>
      </c>
      <c r="E123" s="115"/>
      <c r="F123" s="115"/>
      <c r="G123" s="115"/>
      <c r="H123" s="115"/>
      <c r="I123" s="115"/>
      <c r="J123" s="116"/>
      <c r="K123" s="117"/>
    </row>
    <row r="124" spans="1:11" ht="25.5" customHeight="1" thickBot="1" x14ac:dyDescent="0.3">
      <c r="B124" s="112"/>
      <c r="C124" s="114"/>
      <c r="D124" s="7" t="s">
        <v>3</v>
      </c>
      <c r="E124" s="7" t="s">
        <v>38</v>
      </c>
      <c r="F124" s="7" t="s">
        <v>39</v>
      </c>
      <c r="G124" s="7" t="s">
        <v>86</v>
      </c>
      <c r="H124" s="7" t="s">
        <v>87</v>
      </c>
      <c r="I124" s="7" t="s">
        <v>88</v>
      </c>
      <c r="J124" s="7" t="s">
        <v>114</v>
      </c>
      <c r="K124" s="20" t="s">
        <v>0</v>
      </c>
    </row>
    <row r="125" spans="1:11" ht="15" customHeight="1" x14ac:dyDescent="0.25">
      <c r="B125" s="118" t="s">
        <v>45</v>
      </c>
      <c r="C125" s="119"/>
      <c r="D125" s="34"/>
      <c r="E125" s="34"/>
      <c r="F125" s="34"/>
      <c r="G125" s="34"/>
      <c r="H125" s="34"/>
      <c r="I125" s="34"/>
      <c r="J125" s="34"/>
      <c r="K125" s="35"/>
    </row>
    <row r="126" spans="1:11" ht="15" customHeight="1" x14ac:dyDescent="0.25">
      <c r="B126" s="36">
        <v>1</v>
      </c>
      <c r="C126" s="39" t="s">
        <v>18</v>
      </c>
      <c r="D126" s="38">
        <v>26</v>
      </c>
      <c r="E126" s="38">
        <v>15</v>
      </c>
      <c r="F126" s="38">
        <v>28</v>
      </c>
      <c r="G126" s="56"/>
      <c r="H126" s="44">
        <v>34</v>
      </c>
      <c r="I126" s="59">
        <v>3</v>
      </c>
      <c r="J126" s="38">
        <v>40</v>
      </c>
      <c r="K126" s="37">
        <f>SUM(D126:H126,J126)</f>
        <v>143</v>
      </c>
    </row>
    <row r="127" spans="1:11" ht="15" customHeight="1" x14ac:dyDescent="0.25">
      <c r="B127" s="36">
        <v>2</v>
      </c>
      <c r="C127" s="39" t="s">
        <v>105</v>
      </c>
      <c r="D127" s="59">
        <v>0</v>
      </c>
      <c r="E127" s="38">
        <v>0</v>
      </c>
      <c r="F127" s="38">
        <v>0</v>
      </c>
      <c r="G127" s="56"/>
      <c r="H127" s="44">
        <v>5</v>
      </c>
      <c r="I127" s="38">
        <v>35</v>
      </c>
      <c r="J127" s="38">
        <v>50</v>
      </c>
      <c r="K127" s="37">
        <f>SUM(D127:J127)</f>
        <v>90</v>
      </c>
    </row>
    <row r="128" spans="1:11" ht="15" customHeight="1" x14ac:dyDescent="0.25">
      <c r="B128" s="36">
        <v>3</v>
      </c>
      <c r="C128" s="39" t="s">
        <v>29</v>
      </c>
      <c r="D128" s="38">
        <v>35</v>
      </c>
      <c r="E128" s="38">
        <v>34</v>
      </c>
      <c r="F128" s="59">
        <v>0</v>
      </c>
      <c r="G128" s="56"/>
      <c r="H128" s="44"/>
      <c r="I128" s="38">
        <v>2</v>
      </c>
      <c r="J128" s="38">
        <v>0</v>
      </c>
      <c r="K128" s="37">
        <f t="shared" ref="K128:K139" si="8">SUM(D128:J128)</f>
        <v>71</v>
      </c>
    </row>
    <row r="129" spans="1:11" ht="15" customHeight="1" x14ac:dyDescent="0.25">
      <c r="B129" s="36">
        <v>4</v>
      </c>
      <c r="C129" s="39" t="s">
        <v>80</v>
      </c>
      <c r="D129" s="59">
        <v>0</v>
      </c>
      <c r="E129" s="38">
        <v>26</v>
      </c>
      <c r="F129" s="38">
        <v>35</v>
      </c>
      <c r="G129" s="56"/>
      <c r="H129" s="44">
        <v>0</v>
      </c>
      <c r="I129" s="38">
        <v>0</v>
      </c>
      <c r="J129" s="38">
        <v>0</v>
      </c>
      <c r="K129" s="37">
        <f t="shared" si="8"/>
        <v>61</v>
      </c>
    </row>
    <row r="130" spans="1:11" ht="15" customHeight="1" x14ac:dyDescent="0.25">
      <c r="B130" s="36">
        <v>5</v>
      </c>
      <c r="C130" s="39" t="s">
        <v>81</v>
      </c>
      <c r="D130" s="59">
        <v>0</v>
      </c>
      <c r="E130" s="38">
        <v>22</v>
      </c>
      <c r="F130" s="38">
        <v>0</v>
      </c>
      <c r="G130" s="56"/>
      <c r="H130" s="44">
        <v>0</v>
      </c>
      <c r="I130" s="38">
        <v>28</v>
      </c>
      <c r="J130" s="38"/>
      <c r="K130" s="37">
        <f t="shared" si="8"/>
        <v>50</v>
      </c>
    </row>
    <row r="131" spans="1:11" ht="15" customHeight="1" x14ac:dyDescent="0.25">
      <c r="B131" s="36">
        <v>6</v>
      </c>
      <c r="C131" s="39" t="s">
        <v>85</v>
      </c>
      <c r="D131" s="38"/>
      <c r="E131" s="38">
        <v>9</v>
      </c>
      <c r="F131" s="38"/>
      <c r="G131" s="56"/>
      <c r="H131" s="60">
        <v>0</v>
      </c>
      <c r="I131" s="38">
        <v>22</v>
      </c>
      <c r="J131" s="38">
        <v>0</v>
      </c>
      <c r="K131" s="37">
        <f t="shared" si="8"/>
        <v>31</v>
      </c>
    </row>
    <row r="132" spans="1:11" ht="15" customHeight="1" x14ac:dyDescent="0.25">
      <c r="B132" s="36">
        <v>7</v>
      </c>
      <c r="C132" s="47" t="s">
        <v>106</v>
      </c>
      <c r="D132" s="65">
        <v>0</v>
      </c>
      <c r="E132" s="49">
        <v>0</v>
      </c>
      <c r="F132" s="49">
        <v>0</v>
      </c>
      <c r="G132" s="57"/>
      <c r="H132" s="50">
        <v>27</v>
      </c>
      <c r="I132" s="49">
        <v>0</v>
      </c>
      <c r="J132" s="38">
        <v>0</v>
      </c>
      <c r="K132" s="37">
        <f>SUM(D132:J132)</f>
        <v>27</v>
      </c>
    </row>
    <row r="133" spans="1:11" ht="15" customHeight="1" x14ac:dyDescent="0.25">
      <c r="B133" s="36">
        <v>8</v>
      </c>
      <c r="C133" s="47" t="s">
        <v>82</v>
      </c>
      <c r="D133" s="65">
        <v>0</v>
      </c>
      <c r="E133" s="49">
        <v>18</v>
      </c>
      <c r="F133" s="49">
        <v>0</v>
      </c>
      <c r="G133" s="57"/>
      <c r="H133" s="50"/>
      <c r="I133" s="49"/>
      <c r="J133" s="38"/>
      <c r="K133" s="37">
        <f>SUM(D133:J133)</f>
        <v>18</v>
      </c>
    </row>
    <row r="134" spans="1:11" ht="15" customHeight="1" x14ac:dyDescent="0.25">
      <c r="B134" s="36">
        <v>9</v>
      </c>
      <c r="C134" s="47" t="s">
        <v>83</v>
      </c>
      <c r="D134" s="65">
        <v>0</v>
      </c>
      <c r="E134" s="49">
        <v>13</v>
      </c>
      <c r="F134" s="49">
        <v>0</v>
      </c>
      <c r="G134" s="57"/>
      <c r="H134" s="50">
        <v>0</v>
      </c>
      <c r="I134" s="49"/>
      <c r="J134" s="38">
        <v>0</v>
      </c>
      <c r="K134" s="37">
        <f>SUM(D134:J134)</f>
        <v>13</v>
      </c>
    </row>
    <row r="135" spans="1:11" ht="15" customHeight="1" x14ac:dyDescent="0.25">
      <c r="B135" s="36">
        <v>10</v>
      </c>
      <c r="C135" s="47" t="s">
        <v>66</v>
      </c>
      <c r="D135" s="48">
        <v>1</v>
      </c>
      <c r="E135" s="67">
        <v>0</v>
      </c>
      <c r="F135" s="49"/>
      <c r="G135" s="57"/>
      <c r="H135" s="50"/>
      <c r="I135" s="49"/>
      <c r="J135" s="38">
        <v>0</v>
      </c>
      <c r="K135" s="37">
        <f>SUM(D135:J135)</f>
        <v>1</v>
      </c>
    </row>
    <row r="136" spans="1:11" ht="15" customHeight="1" x14ac:dyDescent="0.25">
      <c r="B136" s="61">
        <v>11</v>
      </c>
      <c r="C136" s="62" t="s">
        <v>64</v>
      </c>
      <c r="D136" s="59">
        <v>4</v>
      </c>
      <c r="E136" s="59">
        <v>26</v>
      </c>
      <c r="F136" s="59"/>
      <c r="G136" s="63"/>
      <c r="H136" s="60"/>
      <c r="I136" s="59"/>
      <c r="J136" s="59"/>
      <c r="K136" s="64">
        <f t="shared" si="8"/>
        <v>30</v>
      </c>
    </row>
    <row r="137" spans="1:11" ht="15" customHeight="1" x14ac:dyDescent="0.25">
      <c r="B137" s="61">
        <v>12</v>
      </c>
      <c r="C137" s="66" t="s">
        <v>32</v>
      </c>
      <c r="D137" s="65">
        <v>21</v>
      </c>
      <c r="E137" s="67"/>
      <c r="F137" s="67"/>
      <c r="G137" s="68"/>
      <c r="H137" s="69">
        <v>0</v>
      </c>
      <c r="I137" s="67"/>
      <c r="J137" s="59"/>
      <c r="K137" s="64">
        <f t="shared" si="8"/>
        <v>21</v>
      </c>
    </row>
    <row r="138" spans="1:11" s="71" customFormat="1" ht="15" customHeight="1" x14ac:dyDescent="0.25">
      <c r="A138" s="70"/>
      <c r="B138" s="61">
        <v>13</v>
      </c>
      <c r="C138" s="66" t="s">
        <v>84</v>
      </c>
      <c r="D138" s="65">
        <v>0</v>
      </c>
      <c r="E138" s="67">
        <v>11</v>
      </c>
      <c r="F138" s="67"/>
      <c r="G138" s="68"/>
      <c r="H138" s="69"/>
      <c r="I138" s="67"/>
      <c r="J138" s="59"/>
      <c r="K138" s="64">
        <f t="shared" si="8"/>
        <v>11</v>
      </c>
    </row>
    <row r="139" spans="1:11" s="71" customFormat="1" ht="15" customHeight="1" thickBot="1" x14ac:dyDescent="0.3">
      <c r="A139" s="70"/>
      <c r="B139" s="73">
        <v>14</v>
      </c>
      <c r="C139" s="74" t="s">
        <v>65</v>
      </c>
      <c r="D139" s="75">
        <v>3</v>
      </c>
      <c r="E139" s="72">
        <v>0</v>
      </c>
      <c r="F139" s="72"/>
      <c r="G139" s="76"/>
      <c r="H139" s="72"/>
      <c r="I139" s="72"/>
      <c r="J139" s="77"/>
      <c r="K139" s="78">
        <f t="shared" si="8"/>
        <v>3</v>
      </c>
    </row>
  </sheetData>
  <sortState xmlns:xlrd2="http://schemas.microsoft.com/office/spreadsheetml/2017/richdata2" ref="B61:K81">
    <sortCondition descending="1" ref="K48:K90"/>
  </sortState>
  <mergeCells count="25">
    <mergeCell ref="C47:C48"/>
    <mergeCell ref="C59:C60"/>
    <mergeCell ref="B113:C113"/>
    <mergeCell ref="B83:B84"/>
    <mergeCell ref="C83:C84"/>
    <mergeCell ref="B85:C85"/>
    <mergeCell ref="B61:C61"/>
    <mergeCell ref="B111:B112"/>
    <mergeCell ref="C111:C112"/>
    <mergeCell ref="B123:B124"/>
    <mergeCell ref="C123:C124"/>
    <mergeCell ref="D123:K123"/>
    <mergeCell ref="B125:C125"/>
    <mergeCell ref="D1:K1"/>
    <mergeCell ref="D2:K2"/>
    <mergeCell ref="D47:K47"/>
    <mergeCell ref="D59:K59"/>
    <mergeCell ref="D111:K111"/>
    <mergeCell ref="D83:K83"/>
    <mergeCell ref="B2:B3"/>
    <mergeCell ref="B4:C4"/>
    <mergeCell ref="B47:B48"/>
    <mergeCell ref="B49:C49"/>
    <mergeCell ref="B59:B60"/>
    <mergeCell ref="C2:C3"/>
  </mergeCells>
  <pageMargins left="0.7" right="0.7" top="0.75" bottom="0.75" header="0.3" footer="0.3"/>
  <pageSetup paperSize="9" scale="94" fitToHeight="0" orientation="portrait" horizontalDpi="1200" verticalDpi="1200" r:id="rId1"/>
  <ignoredErrors>
    <ignoredError sqref="K62" formulaRange="1"/>
    <ignoredError sqref="K6" formula="1"/>
    <ignoredError sqref="K115 K98 K64 K52 K9 K18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Asmeninės įskaitos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Pc</cp:lastModifiedBy>
  <cp:lastPrinted>2015-06-15T19:41:58Z</cp:lastPrinted>
  <dcterms:created xsi:type="dcterms:W3CDTF">2015-06-06T18:42:45Z</dcterms:created>
  <dcterms:modified xsi:type="dcterms:W3CDTF">2020-09-30T04:49:52Z</dcterms:modified>
</cp:coreProperties>
</file>