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ustės\Red Helmet\Metiniai rezultatai 2020\IV etapas Marijampole 09.05-06\"/>
    </mc:Choice>
  </mc:AlternateContent>
  <bookViews>
    <workbookView xWindow="0" yWindow="0" windowWidth="20490" windowHeight="762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G30" i="2"/>
  <c r="D30" i="2"/>
  <c r="D29" i="2"/>
  <c r="G29" i="2" s="1"/>
  <c r="G28" i="2"/>
  <c r="D28" i="2"/>
  <c r="D27" i="2"/>
  <c r="G27" i="2" s="1"/>
  <c r="G26" i="2"/>
  <c r="D26" i="2"/>
  <c r="D25" i="2"/>
  <c r="G25" i="2" s="1"/>
  <c r="G24" i="2"/>
  <c r="D24" i="2"/>
  <c r="D23" i="2"/>
  <c r="G23" i="2" s="1"/>
  <c r="G22" i="2"/>
  <c r="D22" i="2"/>
  <c r="D21" i="2"/>
  <c r="G21" i="2" s="1"/>
  <c r="G20" i="2"/>
  <c r="D20" i="2"/>
  <c r="D19" i="2"/>
  <c r="G19" i="2" s="1"/>
  <c r="G18" i="2"/>
  <c r="D18" i="2"/>
  <c r="D17" i="2"/>
  <c r="G17" i="2" s="1"/>
  <c r="G16" i="2"/>
  <c r="D16" i="2"/>
  <c r="D15" i="2"/>
  <c r="G15" i="2" s="1"/>
  <c r="G14" i="2"/>
  <c r="D14" i="2"/>
  <c r="D13" i="2"/>
  <c r="G13" i="2" s="1"/>
  <c r="G12" i="2"/>
  <c r="D12" i="2"/>
  <c r="D11" i="2"/>
  <c r="G11" i="2" s="1"/>
  <c r="G10" i="2"/>
  <c r="D10" i="2"/>
  <c r="D9" i="2"/>
  <c r="G9" i="2" s="1"/>
  <c r="G8" i="2"/>
  <c r="D8" i="2"/>
  <c r="D7" i="2"/>
  <c r="G7" i="2" s="1"/>
  <c r="G6" i="2"/>
  <c r="D6" i="2"/>
  <c r="D5" i="2"/>
  <c r="G5" i="2" s="1"/>
  <c r="G4" i="2"/>
  <c r="D4" i="2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<sst xmlns="http://schemas.openxmlformats.org/spreadsheetml/2006/main" count="195" uniqueCount="101">
  <si>
    <t>TOP 32</t>
  </si>
  <si>
    <t>1 pair</t>
  </si>
  <si>
    <t>No</t>
  </si>
  <si>
    <t>TOP 16</t>
  </si>
  <si>
    <t>9 pair</t>
  </si>
  <si>
    <t>TOP 8</t>
  </si>
  <si>
    <t>Salvijus Budrys</t>
  </si>
  <si>
    <t>TOP 4</t>
  </si>
  <si>
    <t xml:space="preserve">Edgaras Liutkevičius </t>
  </si>
  <si>
    <t>2 pair</t>
  </si>
  <si>
    <t>FINALS</t>
  </si>
  <si>
    <t>10 pair</t>
  </si>
  <si>
    <t>Norbertas Daunoravičius</t>
  </si>
  <si>
    <t>Paulius Kubilius</t>
  </si>
  <si>
    <t>3 pair</t>
  </si>
  <si>
    <t>Paulius Laurinkus</t>
  </si>
  <si>
    <t>Igor Martynov</t>
  </si>
  <si>
    <t>11 pair</t>
  </si>
  <si>
    <t>4 pair</t>
  </si>
  <si>
    <t>1st/2nd</t>
  </si>
  <si>
    <t>12 pair</t>
  </si>
  <si>
    <t xml:space="preserve">Silvestras Bieliauskas </t>
  </si>
  <si>
    <t>Arnas Dyburis</t>
  </si>
  <si>
    <t xml:space="preserve">Yakub Tarasevich </t>
  </si>
  <si>
    <t>5 pair</t>
  </si>
  <si>
    <t>13 pair</t>
  </si>
  <si>
    <t>Rimvydas Narauskas</t>
  </si>
  <si>
    <t>3rd/4th</t>
  </si>
  <si>
    <t>6 pair</t>
  </si>
  <si>
    <t>Arnas Šiugždinis</t>
  </si>
  <si>
    <t>14 pair</t>
  </si>
  <si>
    <t>Robertas Šalkauskas</t>
  </si>
  <si>
    <t>Oskaras Juodis</t>
  </si>
  <si>
    <t>7 pair</t>
  </si>
  <si>
    <t>15 pair</t>
  </si>
  <si>
    <t>Tomas Liutkevičius</t>
  </si>
  <si>
    <t>8 pair</t>
  </si>
  <si>
    <t>16 pair</t>
  </si>
  <si>
    <t>Deividas Taraskevičius</t>
  </si>
  <si>
    <t>Ignas Kringelis</t>
  </si>
  <si>
    <t>1st.</t>
  </si>
  <si>
    <t>2nd.</t>
  </si>
  <si>
    <t>3rd.</t>
  </si>
  <si>
    <t>4th.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</si>
  <si>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</si>
  <si>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</si>
  <si>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</si>
  <si>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</si>
  <si>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</si>
  <si>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</si>
  <si>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</si>
  <si>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</si>
  <si>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</si>
  <si>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Julius Mockevičius</t>
  </si>
  <si>
    <t>17-32</t>
  </si>
  <si>
    <t>Donatas Stundžia</t>
  </si>
  <si>
    <t xml:space="preserve">Arūnas Paulavičius </t>
  </si>
  <si>
    <t>Justinas Pečiukonis</t>
  </si>
  <si>
    <t>Simonas Vilčinskas</t>
  </si>
  <si>
    <t>Simonas Ivanovas</t>
  </si>
  <si>
    <t>Andrius Lapinskas</t>
  </si>
  <si>
    <t>Benediktas Januška</t>
  </si>
  <si>
    <t>Stanislovas Kristutis</t>
  </si>
  <si>
    <t>Paulius Petrauskas</t>
  </si>
  <si>
    <t xml:space="preserve">Edgaras Kilbovskis </t>
  </si>
  <si>
    <t>Matas Pangonis</t>
  </si>
  <si>
    <t xml:space="preserve">Deimantė Radzevičiūtė </t>
  </si>
  <si>
    <t>Vitalijus Retenis</t>
  </si>
  <si>
    <t>Evaldas Bliujus</t>
  </si>
  <si>
    <t>Laurynas Rudinskis</t>
  </si>
  <si>
    <t>Eugenijus Simokaitis</t>
  </si>
  <si>
    <t>&gt;32</t>
  </si>
  <si>
    <t>Algimantas Urbonavičius</t>
  </si>
  <si>
    <t>Rolandas Šilkinis</t>
  </si>
  <si>
    <t>Martynas Mažvila</t>
  </si>
  <si>
    <t xml:space="preserve">Natas Čižikovas </t>
  </si>
  <si>
    <t>Laurynas Anoška</t>
  </si>
  <si>
    <t>Artūras Šilkinis</t>
  </si>
  <si>
    <t>Žydrūnas Vilčinskas</t>
  </si>
  <si>
    <t>Tadas Gvozdas</t>
  </si>
  <si>
    <t>Evaldas Baciuška</t>
  </si>
  <si>
    <t xml:space="preserve">Andrius Mikulskis </t>
  </si>
  <si>
    <t>Paulius Karklelis</t>
  </si>
  <si>
    <t>Kęstutis Telmentas</t>
  </si>
  <si>
    <t>Rytis Bužavas</t>
  </si>
  <si>
    <t>Gytis Mocekainis</t>
  </si>
  <si>
    <t>Aurimas Šulcas</t>
  </si>
  <si>
    <t>Linas Čerauskas</t>
  </si>
  <si>
    <t>Darius Jurčiukonis</t>
  </si>
  <si>
    <t>Ovidijus Kurlinkus</t>
  </si>
  <si>
    <t>Laimonas Laukys</t>
  </si>
  <si>
    <t>Sandra Žilienė</t>
  </si>
  <si>
    <t>Tomas Juška</t>
  </si>
  <si>
    <t xml:space="preserve">Mantvydas Puteikis </t>
  </si>
  <si>
    <t>Edgar Valiuk</t>
  </si>
  <si>
    <t>Lukas Banevičius</t>
  </si>
  <si>
    <t>Bronius Skudutis</t>
  </si>
  <si>
    <t>Tomas Bliujus</t>
  </si>
  <si>
    <t>Vytautas Čaplikas</t>
  </si>
  <si>
    <t>Mindaugas Sadauskas</t>
  </si>
  <si>
    <t>2020 m. LIETUVOS DRIFTO SEMI-PRO lygos IV etapo rezultatai 2020-09-05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</si>
</sst>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 applyProtection="1"/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8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2" fillId="0" borderId="27" xfId="1" applyFont="1" applyBorder="1" applyAlignment="1">
      <alignment horizontal="right"/>
    </xf>
    <xf numFmtId="0" fontId="2" fillId="0" borderId="31" xfId="1" applyFont="1" applyBorder="1" applyAlignment="1">
      <alignment horizontal="right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ste\Desktop\09.05-06%20Marijampole\1.%20Semi%20PRO\Rezultatu%20lenteles_2020_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SEMI-PRO IV etapas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49</v>
          </cell>
          <cell r="C4" t="str">
            <v>Salvijus Budrys</v>
          </cell>
        </row>
        <row r="5">
          <cell r="B5">
            <v>39</v>
          </cell>
          <cell r="C5" t="str">
            <v>Julius Mockevičius</v>
          </cell>
        </row>
        <row r="6">
          <cell r="B6">
            <v>17</v>
          </cell>
          <cell r="C6" t="str">
            <v>Rimvydas Narauskas</v>
          </cell>
        </row>
        <row r="7">
          <cell r="B7">
            <v>47</v>
          </cell>
          <cell r="C7" t="str">
            <v>Donatas Stundžia</v>
          </cell>
        </row>
        <row r="8">
          <cell r="B8">
            <v>11</v>
          </cell>
          <cell r="C8" t="str">
            <v>Tomas Liutkevičius</v>
          </cell>
        </row>
        <row r="9">
          <cell r="B9">
            <v>48</v>
          </cell>
          <cell r="C9" t="str">
            <v xml:space="preserve">Arūnas Paulavičius </v>
          </cell>
        </row>
        <row r="10">
          <cell r="B10">
            <v>7</v>
          </cell>
          <cell r="C10" t="str">
            <v>Igor Martynov</v>
          </cell>
        </row>
        <row r="11">
          <cell r="B11">
            <v>1</v>
          </cell>
          <cell r="C11" t="str">
            <v>Paulius Laurinkus</v>
          </cell>
        </row>
        <row r="12">
          <cell r="B12">
            <v>32</v>
          </cell>
          <cell r="C12" t="str">
            <v>Justinas Pečiukonis</v>
          </cell>
        </row>
        <row r="13">
          <cell r="B13">
            <v>15</v>
          </cell>
          <cell r="C13" t="str">
            <v>Simonas Vilčinskas</v>
          </cell>
        </row>
        <row r="14">
          <cell r="B14">
            <v>52</v>
          </cell>
          <cell r="C14" t="str">
            <v>Ignas Kringelis</v>
          </cell>
        </row>
        <row r="15">
          <cell r="B15">
            <v>18</v>
          </cell>
          <cell r="C15" t="str">
            <v>Deividas Taraskevičius</v>
          </cell>
        </row>
        <row r="16">
          <cell r="B16">
            <v>24</v>
          </cell>
          <cell r="C16" t="str">
            <v>Simonas Ivanovas</v>
          </cell>
        </row>
        <row r="17">
          <cell r="B17">
            <v>2</v>
          </cell>
          <cell r="C17" t="str">
            <v>Oskaras Juodis</v>
          </cell>
        </row>
        <row r="18">
          <cell r="B18">
            <v>22</v>
          </cell>
          <cell r="C18" t="str">
            <v>Paulius Kubilius</v>
          </cell>
        </row>
        <row r="19">
          <cell r="B19">
            <v>56</v>
          </cell>
          <cell r="C19" t="str">
            <v>Norbertas Daunoravičius</v>
          </cell>
        </row>
        <row r="20">
          <cell r="B20">
            <v>20</v>
          </cell>
          <cell r="C20" t="str">
            <v>Andrius Lapinskas</v>
          </cell>
        </row>
        <row r="21">
          <cell r="B21">
            <v>31</v>
          </cell>
          <cell r="C21" t="str">
            <v>Benediktas Januška</v>
          </cell>
        </row>
        <row r="22">
          <cell r="B22">
            <v>21</v>
          </cell>
          <cell r="C22" t="str">
            <v>Stanislovas Kristutis</v>
          </cell>
        </row>
        <row r="23">
          <cell r="B23">
            <v>9</v>
          </cell>
          <cell r="C23" t="str">
            <v>Robertas Šalkauskas</v>
          </cell>
        </row>
        <row r="24">
          <cell r="B24">
            <v>45</v>
          </cell>
          <cell r="C24" t="str">
            <v>Paulius Petrauskas</v>
          </cell>
        </row>
        <row r="25">
          <cell r="B25">
            <v>25</v>
          </cell>
          <cell r="C25" t="str">
            <v xml:space="preserve">Edgaras Kilbovskis </v>
          </cell>
        </row>
        <row r="26">
          <cell r="B26">
            <v>4</v>
          </cell>
          <cell r="C26" t="str">
            <v xml:space="preserve">Yakub Tarasevich </v>
          </cell>
        </row>
        <row r="27">
          <cell r="B27">
            <v>23</v>
          </cell>
          <cell r="C27" t="str">
            <v>Arnas Dyburis</v>
          </cell>
        </row>
        <row r="28">
          <cell r="B28">
            <v>19</v>
          </cell>
          <cell r="C28" t="str">
            <v>Matas Pangonis</v>
          </cell>
        </row>
        <row r="29">
          <cell r="B29">
            <v>46</v>
          </cell>
          <cell r="C29" t="str">
            <v xml:space="preserve">Deimantė Radzevičiūtė </v>
          </cell>
        </row>
        <row r="30">
          <cell r="B30">
            <v>37</v>
          </cell>
          <cell r="C30" t="str">
            <v>Arnas Šiugždinis</v>
          </cell>
        </row>
        <row r="31">
          <cell r="B31">
            <v>3</v>
          </cell>
          <cell r="C31" t="str">
            <v>Vitalijus Retenis</v>
          </cell>
        </row>
        <row r="32">
          <cell r="B32">
            <v>5</v>
          </cell>
          <cell r="C32" t="str">
            <v xml:space="preserve">Silvestras Bieliauskas </v>
          </cell>
        </row>
        <row r="33">
          <cell r="B33">
            <v>54</v>
          </cell>
          <cell r="C33" t="str">
            <v>Evaldas Bliujus</v>
          </cell>
        </row>
        <row r="34">
          <cell r="B34">
            <v>12</v>
          </cell>
          <cell r="C34" t="str">
            <v xml:space="preserve">Edgaras Liutkevičius </v>
          </cell>
        </row>
        <row r="35">
          <cell r="B35">
            <v>55</v>
          </cell>
          <cell r="C35" t="str">
            <v>Laurynas Rudinskis</v>
          </cell>
        </row>
      </sheetData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D36" sqref="D36:G36"/>
    </sheetView>
  </sheetViews>
  <sheetFormatPr defaultRowHeight="15" x14ac:dyDescent="0.25"/>
  <cols>
    <col min="1" max="1" width="1.140625" style="4" customWidth="1"/>
    <col min="2" max="2" width="3" style="45" bestFit="1" customWidth="1"/>
    <col min="3" max="3" width="23.7109375" style="4" customWidth="1"/>
    <col min="4" max="4" width="3.5703125" style="4" bestFit="1" customWidth="1"/>
    <col min="5" max="11" width="23.7109375" style="4" customWidth="1"/>
    <col min="12" max="12" width="3" style="4" bestFit="1" customWidth="1"/>
    <col min="13" max="13" width="23.7109375" style="4" customWidth="1"/>
    <col min="14" max="14" width="3.5703125" style="4" bestFit="1" customWidth="1"/>
    <col min="15" max="16384" width="9.140625" style="4"/>
  </cols>
  <sheetData>
    <row r="1" spans="2:26" ht="15.75" thickBot="1" x14ac:dyDescent="0.3">
      <c r="B1" s="1"/>
      <c r="C1" s="61" t="str">
        <f>[1]List!B1</f>
        <v>2020 m. LIETUVOS DRIFTO SEMI-PRO IV etapas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8" t="s">
        <v>0</v>
      </c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5.75" customHeight="1" thickBot="1" x14ac:dyDescent="0.3">
      <c r="B3" s="5"/>
      <c r="C3" s="10" t="s">
        <v>1</v>
      </c>
      <c r="D3" s="11" t="s">
        <v>2</v>
      </c>
      <c r="E3" s="11" t="s">
        <v>3</v>
      </c>
      <c r="F3" s="12"/>
      <c r="G3" s="12"/>
      <c r="H3" s="12"/>
      <c r="I3" s="12"/>
      <c r="J3" s="12"/>
      <c r="K3" s="11" t="s">
        <v>3</v>
      </c>
      <c r="L3" s="12"/>
      <c r="M3" s="10" t="s">
        <v>4</v>
      </c>
      <c r="N3" s="13" t="s">
        <v>2</v>
      </c>
    </row>
    <row r="4" spans="2:26" ht="15.75" customHeight="1" thickBot="1" x14ac:dyDescent="0.3">
      <c r="B4" s="14">
        <v>1</v>
      </c>
      <c r="C4" s="15" t="str">
        <f>'[1]Qualification overall - insert'!C4</f>
        <v>Salvijus Budrys</v>
      </c>
      <c r="D4" s="16">
        <f>'[1]Qualification overall - insert'!B4</f>
        <v>49</v>
      </c>
      <c r="E4" s="17"/>
      <c r="F4" s="18" t="s">
        <v>5</v>
      </c>
      <c r="G4" s="17"/>
      <c r="H4" s="19"/>
      <c r="I4" s="17"/>
      <c r="J4" s="18" t="s">
        <v>5</v>
      </c>
      <c r="K4" s="17"/>
      <c r="L4" s="20">
        <v>2</v>
      </c>
      <c r="M4" s="15" t="str">
        <f>'[1]Qualification overall - insert'!C5</f>
        <v>Julius Mockevičius</v>
      </c>
      <c r="N4" s="21">
        <f>'[1]Qualification overall - insert'!B5</f>
        <v>39</v>
      </c>
    </row>
    <row r="5" spans="2:26" ht="15.75" customHeight="1" thickBot="1" x14ac:dyDescent="0.3">
      <c r="B5" s="5"/>
      <c r="C5" s="12"/>
      <c r="D5" s="22"/>
      <c r="E5" s="23" t="s">
        <v>6</v>
      </c>
      <c r="F5" s="17"/>
      <c r="G5" s="18" t="s">
        <v>7</v>
      </c>
      <c r="I5" s="18" t="s">
        <v>7</v>
      </c>
      <c r="J5" s="17"/>
      <c r="K5" s="23" t="s">
        <v>8</v>
      </c>
      <c r="L5" s="18"/>
      <c r="M5" s="12"/>
      <c r="N5" s="24"/>
    </row>
    <row r="6" spans="2:26" ht="15.75" customHeight="1" thickBot="1" x14ac:dyDescent="0.3">
      <c r="B6" s="14">
        <v>32</v>
      </c>
      <c r="C6" s="15" t="str">
        <f>'[1]Qualification overall - insert'!C35</f>
        <v>Laurynas Rudinskis</v>
      </c>
      <c r="D6" s="16">
        <f>'[1]Qualification overall - insert'!B35</f>
        <v>55</v>
      </c>
      <c r="E6" s="17"/>
      <c r="F6" s="25"/>
      <c r="G6" s="17"/>
      <c r="H6" s="17"/>
      <c r="I6" s="17"/>
      <c r="J6" s="26"/>
      <c r="K6" s="17"/>
      <c r="L6" s="20">
        <v>31</v>
      </c>
      <c r="M6" s="15" t="str">
        <f>'[1]Qualification overall - insert'!C34</f>
        <v xml:space="preserve">Edgaras Liutkevičius </v>
      </c>
      <c r="N6" s="21">
        <f>'[1]Qualification overall - insert'!B34</f>
        <v>12</v>
      </c>
    </row>
    <row r="7" spans="2:26" ht="15.75" customHeight="1" thickBot="1" x14ac:dyDescent="0.3">
      <c r="B7" s="5"/>
      <c r="C7" s="27" t="s">
        <v>9</v>
      </c>
      <c r="D7" s="22"/>
      <c r="E7" s="17"/>
      <c r="F7" s="23" t="s">
        <v>6</v>
      </c>
      <c r="G7" s="17"/>
      <c r="H7" s="18" t="s">
        <v>10</v>
      </c>
      <c r="I7" s="17"/>
      <c r="J7" s="23" t="s">
        <v>8</v>
      </c>
      <c r="K7" s="17"/>
      <c r="L7" s="18"/>
      <c r="M7" s="27" t="s">
        <v>11</v>
      </c>
      <c r="N7" s="24"/>
    </row>
    <row r="8" spans="2:26" ht="15.75" customHeight="1" thickBot="1" x14ac:dyDescent="0.3">
      <c r="B8" s="14">
        <v>16</v>
      </c>
      <c r="C8" s="15" t="str">
        <f>'[1]Qualification overall - insert'!C19</f>
        <v>Norbertas Daunoravičius</v>
      </c>
      <c r="D8" s="16">
        <f>'[1]Qualification overall - insert'!B19</f>
        <v>56</v>
      </c>
      <c r="E8" s="17"/>
      <c r="F8" s="28"/>
      <c r="G8" s="29"/>
      <c r="H8" s="17"/>
      <c r="I8" s="30"/>
      <c r="J8" s="31"/>
      <c r="K8" s="17"/>
      <c r="L8" s="20">
        <v>15</v>
      </c>
      <c r="M8" s="15" t="str">
        <f>'[1]Qualification overall - insert'!C18</f>
        <v>Paulius Kubilius</v>
      </c>
      <c r="N8" s="21">
        <f>'[1]Qualification overall - insert'!B18</f>
        <v>22</v>
      </c>
    </row>
    <row r="9" spans="2:26" ht="15.75" customHeight="1" thickBot="1" x14ac:dyDescent="0.3">
      <c r="B9" s="5"/>
      <c r="C9" s="12"/>
      <c r="D9" s="22"/>
      <c r="E9" s="23" t="s">
        <v>12</v>
      </c>
      <c r="F9" s="17"/>
      <c r="G9" s="32"/>
      <c r="H9" s="17"/>
      <c r="I9" s="30"/>
      <c r="J9" s="17"/>
      <c r="K9" s="23" t="s">
        <v>13</v>
      </c>
      <c r="L9" s="18"/>
      <c r="M9" s="12"/>
      <c r="N9" s="24"/>
    </row>
    <row r="10" spans="2:26" ht="15.75" customHeight="1" thickBot="1" x14ac:dyDescent="0.3">
      <c r="B10" s="14">
        <v>17</v>
      </c>
      <c r="C10" s="15" t="str">
        <f>'[1]Qualification overall - insert'!C20</f>
        <v>Andrius Lapinskas</v>
      </c>
      <c r="D10" s="16">
        <f>'[1]Qualification overall - insert'!B20</f>
        <v>20</v>
      </c>
      <c r="E10" s="17"/>
      <c r="F10" s="17"/>
      <c r="G10" s="25"/>
      <c r="H10" s="19"/>
      <c r="I10" s="26"/>
      <c r="J10" s="17"/>
      <c r="K10" s="17"/>
      <c r="L10" s="20">
        <v>18</v>
      </c>
      <c r="M10" s="15" t="str">
        <f>'[1]Qualification overall - insert'!C21</f>
        <v>Benediktas Januška</v>
      </c>
      <c r="N10" s="21">
        <f>'[1]Qualification overall - insert'!B21</f>
        <v>31</v>
      </c>
    </row>
    <row r="11" spans="2:26" ht="15.75" customHeight="1" thickBot="1" x14ac:dyDescent="0.3">
      <c r="B11" s="5"/>
      <c r="C11" s="27" t="s">
        <v>14</v>
      </c>
      <c r="D11" s="22"/>
      <c r="E11" s="17"/>
      <c r="F11" s="17"/>
      <c r="G11" s="33" t="s">
        <v>15</v>
      </c>
      <c r="H11" s="17"/>
      <c r="I11" s="23" t="s">
        <v>16</v>
      </c>
      <c r="J11" s="17"/>
      <c r="K11" s="17"/>
      <c r="L11" s="18"/>
      <c r="M11" s="27" t="s">
        <v>17</v>
      </c>
      <c r="N11" s="24"/>
    </row>
    <row r="12" spans="2:26" ht="15.75" customHeight="1" thickBot="1" x14ac:dyDescent="0.3">
      <c r="B12" s="14">
        <v>8</v>
      </c>
      <c r="C12" s="15" t="str">
        <f>'[1]Qualification overall - insert'!C11</f>
        <v>Paulius Laurinkus</v>
      </c>
      <c r="D12" s="16">
        <f>'[1]Qualification overall - insert'!B11</f>
        <v>1</v>
      </c>
      <c r="E12" s="17"/>
      <c r="F12" s="17"/>
      <c r="G12" s="28"/>
      <c r="H12" s="17"/>
      <c r="I12" s="34"/>
      <c r="J12" s="17"/>
      <c r="K12" s="17"/>
      <c r="L12" s="20">
        <v>7</v>
      </c>
      <c r="M12" s="15" t="str">
        <f>'[1]Qualification overall - insert'!C10</f>
        <v>Igor Martynov</v>
      </c>
      <c r="N12" s="21">
        <f>'[1]Qualification overall - insert'!B10</f>
        <v>7</v>
      </c>
    </row>
    <row r="13" spans="2:26" ht="15.75" customHeight="1" thickBot="1" x14ac:dyDescent="0.3">
      <c r="B13" s="5"/>
      <c r="C13" s="12"/>
      <c r="D13" s="22"/>
      <c r="E13" s="33" t="s">
        <v>15</v>
      </c>
      <c r="F13" s="17"/>
      <c r="G13" s="29"/>
      <c r="H13" s="17"/>
      <c r="I13" s="30"/>
      <c r="J13" s="17"/>
      <c r="K13" s="23" t="s">
        <v>16</v>
      </c>
      <c r="L13" s="18"/>
      <c r="M13" s="12"/>
      <c r="N13" s="24"/>
    </row>
    <row r="14" spans="2:26" ht="15.75" customHeight="1" thickBot="1" x14ac:dyDescent="0.3">
      <c r="B14" s="14">
        <v>25</v>
      </c>
      <c r="C14" s="15" t="str">
        <f>'[1]Qualification overall - insert'!C28</f>
        <v>Matas Pangonis</v>
      </c>
      <c r="D14" s="16">
        <f>'[1]Qualification overall - insert'!B28</f>
        <v>19</v>
      </c>
      <c r="E14" s="17"/>
      <c r="F14" s="25"/>
      <c r="G14" s="29"/>
      <c r="H14" s="23" t="s">
        <v>16</v>
      </c>
      <c r="I14" s="30"/>
      <c r="J14" s="35"/>
      <c r="K14" s="17"/>
      <c r="L14" s="20">
        <v>26</v>
      </c>
      <c r="M14" s="15" t="str">
        <f>'[1]Qualification overall - insert'!C29</f>
        <v xml:space="preserve">Deimantė Radzevičiūtė </v>
      </c>
      <c r="N14" s="21">
        <f>'[1]Qualification overall - insert'!B29</f>
        <v>46</v>
      </c>
    </row>
    <row r="15" spans="2:26" ht="15.75" customHeight="1" thickBot="1" x14ac:dyDescent="0.3">
      <c r="B15" s="5"/>
      <c r="C15" s="27" t="s">
        <v>18</v>
      </c>
      <c r="D15" s="22"/>
      <c r="E15" s="17"/>
      <c r="F15" s="33" t="s">
        <v>15</v>
      </c>
      <c r="G15" s="17"/>
      <c r="H15" s="19" t="s">
        <v>19</v>
      </c>
      <c r="I15" s="17"/>
      <c r="J15" s="23" t="s">
        <v>16</v>
      </c>
      <c r="K15" s="17"/>
      <c r="L15" s="18"/>
      <c r="M15" s="27" t="s">
        <v>20</v>
      </c>
      <c r="N15" s="24"/>
    </row>
    <row r="16" spans="2:26" ht="15.75" customHeight="1" thickBot="1" x14ac:dyDescent="0.3">
      <c r="B16" s="14">
        <v>9</v>
      </c>
      <c r="C16" s="15" t="str">
        <f>'[1]Qualification overall - insert'!C12</f>
        <v>Justinas Pečiukonis</v>
      </c>
      <c r="D16" s="16">
        <f>'[1]Qualification overall - insert'!B12</f>
        <v>32</v>
      </c>
      <c r="E16" s="17"/>
      <c r="F16" s="28"/>
      <c r="G16" s="17"/>
      <c r="H16" s="23" t="s">
        <v>21</v>
      </c>
      <c r="I16" s="17"/>
      <c r="J16" s="34"/>
      <c r="K16" s="17"/>
      <c r="L16" s="20">
        <v>10</v>
      </c>
      <c r="M16" s="15" t="str">
        <f>'[1]Qualification overall - insert'!C13</f>
        <v>Simonas Vilčinskas</v>
      </c>
      <c r="N16" s="21">
        <f>'[1]Qualification overall - insert'!B13</f>
        <v>15</v>
      </c>
    </row>
    <row r="17" spans="2:14" ht="15.75" customHeight="1" thickBot="1" x14ac:dyDescent="0.3">
      <c r="B17" s="5"/>
      <c r="C17" s="12"/>
      <c r="D17" s="22"/>
      <c r="E17" s="33" t="s">
        <v>22</v>
      </c>
      <c r="F17" s="17"/>
      <c r="G17" s="17"/>
      <c r="H17" s="17"/>
      <c r="I17" s="17"/>
      <c r="J17" s="17"/>
      <c r="K17" s="23" t="s">
        <v>23</v>
      </c>
      <c r="L17" s="18"/>
      <c r="M17" s="12"/>
      <c r="N17" s="24"/>
    </row>
    <row r="18" spans="2:14" ht="15.75" customHeight="1" thickBot="1" x14ac:dyDescent="0.3">
      <c r="B18" s="14">
        <v>24</v>
      </c>
      <c r="C18" s="15" t="str">
        <f>'[1]Qualification overall - insert'!C27</f>
        <v>Arnas Dyburis</v>
      </c>
      <c r="D18" s="16">
        <f>'[1]Qualification overall - insert'!B27</f>
        <v>23</v>
      </c>
      <c r="E18" s="17"/>
      <c r="F18" s="17"/>
      <c r="G18" s="17"/>
      <c r="H18" s="17"/>
      <c r="I18" s="17"/>
      <c r="J18" s="17"/>
      <c r="K18" s="17"/>
      <c r="L18" s="20">
        <v>23</v>
      </c>
      <c r="M18" s="15" t="str">
        <f>'[1]Qualification overall - insert'!C26</f>
        <v xml:space="preserve">Yakub Tarasevich </v>
      </c>
      <c r="N18" s="21">
        <f>'[1]Qualification overall - insert'!B26</f>
        <v>4</v>
      </c>
    </row>
    <row r="19" spans="2:14" ht="15.75" customHeight="1" thickBot="1" x14ac:dyDescent="0.3">
      <c r="B19" s="5"/>
      <c r="C19" s="27" t="s">
        <v>24</v>
      </c>
      <c r="D19" s="22"/>
      <c r="E19" s="17"/>
      <c r="F19" s="17"/>
      <c r="G19" s="17"/>
      <c r="H19" s="17"/>
      <c r="I19" s="17"/>
      <c r="J19" s="17"/>
      <c r="K19" s="17"/>
      <c r="L19" s="18"/>
      <c r="M19" s="27" t="s">
        <v>25</v>
      </c>
      <c r="N19" s="24"/>
    </row>
    <row r="20" spans="2:14" ht="15.75" customHeight="1" thickBot="1" x14ac:dyDescent="0.3">
      <c r="B20" s="14">
        <v>4</v>
      </c>
      <c r="C20" s="15" t="str">
        <f>'[1]Qualification overall - insert'!C7</f>
        <v>Donatas Stundžia</v>
      </c>
      <c r="D20" s="16">
        <f>'[1]Qualification overall - insert'!B7</f>
        <v>47</v>
      </c>
      <c r="E20" s="17"/>
      <c r="F20" s="17"/>
      <c r="G20" s="17"/>
      <c r="H20" s="17"/>
      <c r="I20" s="17"/>
      <c r="J20" s="17"/>
      <c r="K20" s="17"/>
      <c r="L20" s="20">
        <v>3</v>
      </c>
      <c r="M20" s="15" t="str">
        <f>'[1]Qualification overall - insert'!C6</f>
        <v>Rimvydas Narauskas</v>
      </c>
      <c r="N20" s="21">
        <f>'[1]Qualification overall - insert'!B6</f>
        <v>17</v>
      </c>
    </row>
    <row r="21" spans="2:14" ht="15.75" customHeight="1" thickBot="1" x14ac:dyDescent="0.3">
      <c r="B21" s="5"/>
      <c r="C21" s="12"/>
      <c r="D21" s="22"/>
      <c r="E21" s="23" t="s">
        <v>21</v>
      </c>
      <c r="F21" s="17"/>
      <c r="G21" s="17"/>
      <c r="H21" s="33" t="s">
        <v>15</v>
      </c>
      <c r="I21" s="17"/>
      <c r="J21" s="17"/>
      <c r="K21" s="23" t="s">
        <v>26</v>
      </c>
      <c r="L21" s="18"/>
      <c r="M21" s="12"/>
      <c r="N21" s="24"/>
    </row>
    <row r="22" spans="2:14" ht="15.75" customHeight="1" thickBot="1" x14ac:dyDescent="0.3">
      <c r="B22" s="14">
        <v>29</v>
      </c>
      <c r="C22" s="15" t="str">
        <f>'[1]Qualification overall - insert'!C32</f>
        <v xml:space="preserve">Silvestras Bieliauskas </v>
      </c>
      <c r="D22" s="16">
        <f>'[1]Qualification overall - insert'!B32</f>
        <v>5</v>
      </c>
      <c r="E22" s="17"/>
      <c r="F22" s="25"/>
      <c r="G22" s="17"/>
      <c r="H22" s="22" t="s">
        <v>27</v>
      </c>
      <c r="I22" s="17"/>
      <c r="J22" s="26"/>
      <c r="K22" s="17"/>
      <c r="L22" s="20">
        <v>30</v>
      </c>
      <c r="M22" s="15" t="str">
        <f>'[1]Qualification overall - insert'!C33</f>
        <v>Evaldas Bliujus</v>
      </c>
      <c r="N22" s="21">
        <f>'[1]Qualification overall - insert'!B33</f>
        <v>54</v>
      </c>
    </row>
    <row r="23" spans="2:14" ht="15.75" customHeight="1" thickBot="1" x14ac:dyDescent="0.3">
      <c r="B23" s="5"/>
      <c r="C23" s="27" t="s">
        <v>28</v>
      </c>
      <c r="D23" s="22"/>
      <c r="E23" s="17"/>
      <c r="F23" s="23" t="s">
        <v>21</v>
      </c>
      <c r="G23" s="17"/>
      <c r="H23" s="23" t="s">
        <v>29</v>
      </c>
      <c r="I23" s="17"/>
      <c r="J23" s="23" t="s">
        <v>26</v>
      </c>
      <c r="K23" s="17"/>
      <c r="L23" s="18"/>
      <c r="M23" s="27" t="s">
        <v>30</v>
      </c>
      <c r="N23" s="24"/>
    </row>
    <row r="24" spans="2:14" ht="15.75" customHeight="1" thickBot="1" x14ac:dyDescent="0.3">
      <c r="B24" s="14">
        <v>13</v>
      </c>
      <c r="C24" s="15" t="str">
        <f>'[1]Qualification overall - insert'!C16</f>
        <v>Simonas Ivanovas</v>
      </c>
      <c r="D24" s="16">
        <f>'[1]Qualification overall - insert'!B16</f>
        <v>24</v>
      </c>
      <c r="E24" s="17"/>
      <c r="F24" s="28"/>
      <c r="G24" s="29"/>
      <c r="H24" s="17"/>
      <c r="I24" s="30"/>
      <c r="J24" s="31"/>
      <c r="K24" s="17"/>
      <c r="L24" s="20">
        <v>14</v>
      </c>
      <c r="M24" s="15" t="str">
        <f>'[1]Qualification overall - insert'!C17</f>
        <v>Oskaras Juodis</v>
      </c>
      <c r="N24" s="21">
        <f>'[1]Qualification overall - insert'!B17</f>
        <v>2</v>
      </c>
    </row>
    <row r="25" spans="2:14" ht="15.75" customHeight="1" thickBot="1" x14ac:dyDescent="0.3">
      <c r="B25" s="5"/>
      <c r="C25" s="12"/>
      <c r="D25" s="22"/>
      <c r="E25" s="23" t="s">
        <v>31</v>
      </c>
      <c r="F25" s="17"/>
      <c r="G25" s="29"/>
      <c r="I25" s="30"/>
      <c r="J25" s="17"/>
      <c r="K25" s="23" t="s">
        <v>32</v>
      </c>
      <c r="L25" s="18"/>
      <c r="M25" s="12"/>
      <c r="N25" s="24"/>
    </row>
    <row r="26" spans="2:14" ht="15.75" customHeight="1" thickBot="1" x14ac:dyDescent="0.3">
      <c r="B26" s="14">
        <v>20</v>
      </c>
      <c r="C26" s="15" t="str">
        <f>'[1]Qualification overall - insert'!C23</f>
        <v>Robertas Šalkauskas</v>
      </c>
      <c r="D26" s="16">
        <f>'[1]Qualification overall - insert'!B23</f>
        <v>9</v>
      </c>
      <c r="E26" s="17"/>
      <c r="F26" s="17"/>
      <c r="G26" s="25"/>
      <c r="I26" s="26"/>
      <c r="J26" s="17"/>
      <c r="K26" s="17"/>
      <c r="L26" s="20">
        <v>19</v>
      </c>
      <c r="M26" s="15" t="str">
        <f>'[1]Qualification overall - insert'!C22</f>
        <v>Stanislovas Kristutis</v>
      </c>
      <c r="N26" s="21">
        <f>'[1]Qualification overall - insert'!B22</f>
        <v>21</v>
      </c>
    </row>
    <row r="27" spans="2:14" ht="15.75" customHeight="1" thickBot="1" x14ac:dyDescent="0.3">
      <c r="B27" s="5"/>
      <c r="C27" s="27" t="s">
        <v>33</v>
      </c>
      <c r="D27" s="22"/>
      <c r="E27" s="17"/>
      <c r="F27" s="17"/>
      <c r="G27" s="23" t="s">
        <v>21</v>
      </c>
      <c r="H27" s="17"/>
      <c r="I27" s="23" t="s">
        <v>29</v>
      </c>
      <c r="J27" s="17"/>
      <c r="K27" s="17"/>
      <c r="L27" s="18"/>
      <c r="M27" s="27" t="s">
        <v>34</v>
      </c>
      <c r="N27" s="24"/>
    </row>
    <row r="28" spans="2:14" ht="15.75" customHeight="1" thickBot="1" x14ac:dyDescent="0.3">
      <c r="B28" s="14">
        <v>5</v>
      </c>
      <c r="C28" s="15" t="str">
        <f>'[1]Qualification overall - insert'!C8</f>
        <v>Tomas Liutkevičius</v>
      </c>
      <c r="D28" s="16">
        <f>'[1]Qualification overall - insert'!B8</f>
        <v>11</v>
      </c>
      <c r="E28" s="17"/>
      <c r="F28" s="17"/>
      <c r="G28" s="28"/>
      <c r="H28" s="17"/>
      <c r="I28" s="34"/>
      <c r="J28" s="17"/>
      <c r="K28" s="17"/>
      <c r="L28" s="20">
        <v>6</v>
      </c>
      <c r="M28" s="15" t="str">
        <f>'[1]Qualification overall - insert'!C9</f>
        <v xml:space="preserve">Arūnas Paulavičius </v>
      </c>
      <c r="N28" s="21">
        <f>'[1]Qualification overall - insert'!B9</f>
        <v>48</v>
      </c>
    </row>
    <row r="29" spans="2:14" ht="15.75" customHeight="1" thickBot="1" x14ac:dyDescent="0.3">
      <c r="B29" s="5"/>
      <c r="C29" s="12"/>
      <c r="D29" s="22"/>
      <c r="E29" s="23" t="s">
        <v>35</v>
      </c>
      <c r="F29" s="17"/>
      <c r="G29" s="29"/>
      <c r="H29" s="17"/>
      <c r="I29" s="30"/>
      <c r="J29" s="17"/>
      <c r="K29" s="23" t="s">
        <v>29</v>
      </c>
      <c r="L29" s="18"/>
      <c r="M29" s="12"/>
      <c r="N29" s="24"/>
    </row>
    <row r="30" spans="2:14" ht="15.75" customHeight="1" thickBot="1" x14ac:dyDescent="0.3">
      <c r="B30" s="14">
        <v>28</v>
      </c>
      <c r="C30" s="15" t="str">
        <f>'[1]Qualification overall - insert'!C31</f>
        <v>Vitalijus Retenis</v>
      </c>
      <c r="D30" s="16">
        <f>'[1]Qualification overall - insert'!B31</f>
        <v>3</v>
      </c>
      <c r="E30" s="17"/>
      <c r="F30" s="29"/>
      <c r="G30" s="29"/>
      <c r="H30" s="17"/>
      <c r="I30" s="30"/>
      <c r="J30" s="35"/>
      <c r="K30" s="17"/>
      <c r="L30" s="20">
        <v>27</v>
      </c>
      <c r="M30" s="15" t="str">
        <f>'[1]Qualification overall - insert'!C30</f>
        <v>Arnas Šiugždinis</v>
      </c>
      <c r="N30" s="21">
        <f>'[1]Qualification overall - insert'!B30</f>
        <v>37</v>
      </c>
    </row>
    <row r="31" spans="2:14" ht="15.75" customHeight="1" thickBot="1" x14ac:dyDescent="0.3">
      <c r="B31" s="5"/>
      <c r="C31" s="27" t="s">
        <v>36</v>
      </c>
      <c r="D31" s="22"/>
      <c r="E31" s="17"/>
      <c r="F31" s="23" t="s">
        <v>35</v>
      </c>
      <c r="G31" s="17"/>
      <c r="H31" s="17"/>
      <c r="I31" s="17"/>
      <c r="J31" s="23" t="s">
        <v>29</v>
      </c>
      <c r="K31" s="17"/>
      <c r="L31" s="18"/>
      <c r="M31" s="27" t="s">
        <v>37</v>
      </c>
      <c r="N31" s="24"/>
    </row>
    <row r="32" spans="2:14" ht="15.75" customHeight="1" thickBot="1" x14ac:dyDescent="0.3">
      <c r="B32" s="14">
        <v>12</v>
      </c>
      <c r="C32" s="15" t="str">
        <f>'[1]Qualification overall - insert'!C15</f>
        <v>Deividas Taraskevičius</v>
      </c>
      <c r="D32" s="16">
        <f>'[1]Qualification overall - insert'!B15</f>
        <v>18</v>
      </c>
      <c r="E32" s="17"/>
      <c r="F32" s="29"/>
      <c r="G32" s="17"/>
      <c r="H32" s="17"/>
      <c r="I32" s="17"/>
      <c r="J32" s="34"/>
      <c r="K32" s="17"/>
      <c r="L32" s="20">
        <v>11</v>
      </c>
      <c r="M32" s="15" t="str">
        <f>'[1]Qualification overall - insert'!C14</f>
        <v>Ignas Kringelis</v>
      </c>
      <c r="N32" s="21">
        <f>'[1]Qualification overall - insert'!B14</f>
        <v>52</v>
      </c>
    </row>
    <row r="33" spans="2:14" ht="15.75" customHeight="1" thickBot="1" x14ac:dyDescent="0.3">
      <c r="B33" s="5"/>
      <c r="C33" s="12"/>
      <c r="D33" s="22"/>
      <c r="E33" s="23" t="s">
        <v>38</v>
      </c>
      <c r="F33" s="17"/>
      <c r="G33" s="17"/>
      <c r="H33" s="17"/>
      <c r="I33" s="17"/>
      <c r="J33" s="17"/>
      <c r="K33" s="23" t="s">
        <v>39</v>
      </c>
      <c r="L33" s="18"/>
      <c r="M33" s="12"/>
      <c r="N33" s="24"/>
    </row>
    <row r="34" spans="2:14" ht="15.75" customHeight="1" thickBot="1" x14ac:dyDescent="0.3">
      <c r="B34" s="14">
        <v>21</v>
      </c>
      <c r="C34" s="15" t="str">
        <f>'[1]Qualification overall - insert'!C24</f>
        <v>Paulius Petrauskas</v>
      </c>
      <c r="D34" s="16">
        <f>'[1]Qualification overall - insert'!B24</f>
        <v>45</v>
      </c>
      <c r="E34" s="17"/>
      <c r="F34" s="17"/>
      <c r="G34" s="17"/>
      <c r="H34" s="17"/>
      <c r="I34" s="17"/>
      <c r="J34" s="17"/>
      <c r="K34" s="17"/>
      <c r="L34" s="20">
        <v>22</v>
      </c>
      <c r="M34" s="15" t="str">
        <f>'[1]Qualification overall - insert'!C25</f>
        <v xml:space="preserve">Edgaras Kilbovskis </v>
      </c>
      <c r="N34" s="21">
        <f>'[1]Qualification overall - insert'!B25</f>
        <v>25</v>
      </c>
    </row>
    <row r="35" spans="2:14" ht="15.75" customHeight="1" thickBot="1" x14ac:dyDescent="0.3">
      <c r="B35" s="5"/>
      <c r="C35" s="12"/>
      <c r="D35" s="17"/>
      <c r="E35" s="17"/>
      <c r="F35" s="17"/>
      <c r="G35" s="17"/>
      <c r="H35" s="17"/>
      <c r="I35" s="17"/>
      <c r="J35" s="17"/>
      <c r="K35" s="17"/>
      <c r="L35" s="17"/>
      <c r="M35" s="36"/>
      <c r="N35" s="37"/>
    </row>
    <row r="36" spans="2:14" ht="15.75" customHeight="1" x14ac:dyDescent="0.25">
      <c r="B36" s="5"/>
      <c r="C36" s="38" t="s">
        <v>40</v>
      </c>
      <c r="D36" s="63" t="s">
        <v>16</v>
      </c>
      <c r="E36" s="64"/>
      <c r="F36" s="64"/>
      <c r="G36" s="65"/>
      <c r="H36" s="17"/>
      <c r="I36" s="17"/>
      <c r="J36" s="17"/>
      <c r="K36" s="17"/>
      <c r="L36" s="17"/>
      <c r="M36" s="12"/>
      <c r="N36" s="37"/>
    </row>
    <row r="37" spans="2:14" ht="15.75" customHeight="1" x14ac:dyDescent="0.25">
      <c r="B37" s="5"/>
      <c r="C37" s="39" t="s">
        <v>41</v>
      </c>
      <c r="D37" s="66" t="s">
        <v>21</v>
      </c>
      <c r="E37" s="67"/>
      <c r="F37" s="67"/>
      <c r="G37" s="68"/>
      <c r="H37" s="17"/>
      <c r="I37" s="17"/>
      <c r="J37" s="17"/>
      <c r="K37" s="17"/>
      <c r="L37" s="17"/>
      <c r="M37" s="12"/>
      <c r="N37" s="37"/>
    </row>
    <row r="38" spans="2:14" ht="15.75" customHeight="1" x14ac:dyDescent="0.25">
      <c r="B38" s="5"/>
      <c r="C38" s="39" t="s">
        <v>42</v>
      </c>
      <c r="D38" s="66" t="s">
        <v>15</v>
      </c>
      <c r="E38" s="67"/>
      <c r="F38" s="67"/>
      <c r="G38" s="68"/>
      <c r="H38" s="17"/>
      <c r="I38" s="17"/>
      <c r="J38" s="17"/>
      <c r="K38" s="17"/>
      <c r="L38" s="17"/>
      <c r="M38" s="12"/>
      <c r="N38" s="37"/>
    </row>
    <row r="39" spans="2:14" ht="15.75" customHeight="1" thickBot="1" x14ac:dyDescent="0.3">
      <c r="B39" s="5"/>
      <c r="C39" s="40" t="s">
        <v>43</v>
      </c>
      <c r="D39" s="69" t="s">
        <v>29</v>
      </c>
      <c r="E39" s="70"/>
      <c r="F39" s="70"/>
      <c r="G39" s="71"/>
      <c r="H39" s="17"/>
      <c r="I39" s="17"/>
      <c r="J39" s="17"/>
      <c r="K39" s="17"/>
      <c r="L39" s="17"/>
      <c r="M39" s="12"/>
      <c r="N39" s="37"/>
    </row>
    <row r="40" spans="2:14" ht="15.75" customHeight="1" thickBot="1" x14ac:dyDescent="0.3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4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B64" sqref="B64"/>
    </sheetView>
  </sheetViews>
  <sheetFormatPr defaultRowHeight="15.75" x14ac:dyDescent="0.25"/>
  <cols>
    <col min="1" max="1" width="9.140625" style="46"/>
    <col min="2" max="2" width="25.7109375" style="46" customWidth="1"/>
    <col min="3" max="4" width="15.28515625" style="47" customWidth="1"/>
    <col min="5" max="5" width="15.28515625" style="48" customWidth="1"/>
    <col min="6" max="7" width="9.140625" style="47" customWidth="1"/>
    <col min="8" max="16384" width="9.140625" style="46"/>
  </cols>
  <sheetData>
    <row r="1" spans="1:7" ht="18.75" x14ac:dyDescent="0.25">
      <c r="A1" s="72" t="s">
        <v>100</v>
      </c>
      <c r="B1" s="72"/>
      <c r="C1" s="72"/>
      <c r="D1" s="72"/>
      <c r="E1" s="72"/>
      <c r="F1" s="72"/>
      <c r="G1" s="72"/>
    </row>
    <row r="2" spans="1:7" ht="16.5" thickBot="1" x14ac:dyDescent="0.3"/>
    <row r="3" spans="1:7" ht="32.25" thickBot="1" x14ac:dyDescent="0.3">
      <c r="A3" s="49" t="s">
        <v>44</v>
      </c>
      <c r="B3" s="49" t="s">
        <v>45</v>
      </c>
      <c r="C3" s="50" t="s">
        <v>46</v>
      </c>
      <c r="D3" s="50" t="s">
        <v>47</v>
      </c>
      <c r="E3" s="51" t="s">
        <v>48</v>
      </c>
      <c r="F3" s="50" t="s">
        <v>49</v>
      </c>
      <c r="G3" s="50" t="s">
        <v>50</v>
      </c>
    </row>
    <row r="4" spans="1:7" ht="16.5" thickBot="1" x14ac:dyDescent="0.3">
      <c r="A4" s="52">
        <v>1</v>
      </c>
      <c r="B4" s="53" t="s">
        <v>16</v>
      </c>
      <c r="C4" s="54">
        <v>81</v>
      </c>
      <c r="D4" s="55">
        <f>C4*0.1</f>
        <v>8.1</v>
      </c>
      <c r="E4" s="56">
        <v>1</v>
      </c>
      <c r="F4" s="57">
        <v>100</v>
      </c>
      <c r="G4" s="58">
        <f>D4+F4</f>
        <v>108.1</v>
      </c>
    </row>
    <row r="5" spans="1:7" ht="16.5" thickBot="1" x14ac:dyDescent="0.3">
      <c r="A5" s="52">
        <v>3</v>
      </c>
      <c r="B5" s="53" t="s">
        <v>15</v>
      </c>
      <c r="C5" s="54">
        <v>81</v>
      </c>
      <c r="D5" s="55">
        <f t="shared" ref="D5:D64" si="0">C5*0.1</f>
        <v>8.1</v>
      </c>
      <c r="E5" s="56">
        <v>2</v>
      </c>
      <c r="F5" s="57">
        <v>88</v>
      </c>
      <c r="G5" s="58">
        <f t="shared" ref="G5:G64" si="1">D5+F5</f>
        <v>96.1</v>
      </c>
    </row>
    <row r="6" spans="1:7" ht="16.5" thickBot="1" x14ac:dyDescent="0.3">
      <c r="A6" s="52">
        <v>3</v>
      </c>
      <c r="B6" s="53" t="s">
        <v>21</v>
      </c>
      <c r="C6" s="54">
        <v>67</v>
      </c>
      <c r="D6" s="55">
        <f t="shared" si="0"/>
        <v>6.7</v>
      </c>
      <c r="E6" s="59">
        <v>3</v>
      </c>
      <c r="F6" s="57">
        <v>78</v>
      </c>
      <c r="G6" s="58">
        <f t="shared" si="1"/>
        <v>84.7</v>
      </c>
    </row>
    <row r="7" spans="1:7" ht="16.5" thickBot="1" x14ac:dyDescent="0.3">
      <c r="A7" s="52">
        <v>4</v>
      </c>
      <c r="B7" s="53" t="s">
        <v>29</v>
      </c>
      <c r="C7" s="54">
        <v>68</v>
      </c>
      <c r="D7" s="55">
        <f t="shared" si="0"/>
        <v>6.8000000000000007</v>
      </c>
      <c r="E7" s="59">
        <v>4</v>
      </c>
      <c r="F7" s="57">
        <v>69</v>
      </c>
      <c r="G7" s="58">
        <f t="shared" si="1"/>
        <v>75.8</v>
      </c>
    </row>
    <row r="8" spans="1:7" ht="16.5" thickBot="1" x14ac:dyDescent="0.3">
      <c r="A8" s="52">
        <v>5</v>
      </c>
      <c r="B8" s="53" t="s">
        <v>6</v>
      </c>
      <c r="C8" s="54">
        <v>86</v>
      </c>
      <c r="D8" s="55">
        <f t="shared" si="0"/>
        <v>8.6</v>
      </c>
      <c r="E8" s="56" t="s">
        <v>51</v>
      </c>
      <c r="F8" s="57">
        <v>60</v>
      </c>
      <c r="G8" s="58">
        <f t="shared" si="1"/>
        <v>68.599999999999994</v>
      </c>
    </row>
    <row r="9" spans="1:7" ht="16.5" thickBot="1" x14ac:dyDescent="0.3">
      <c r="A9" s="60">
        <v>6</v>
      </c>
      <c r="B9" s="53" t="s">
        <v>26</v>
      </c>
      <c r="C9" s="54">
        <v>83</v>
      </c>
      <c r="D9" s="55">
        <f t="shared" si="0"/>
        <v>8.3000000000000007</v>
      </c>
      <c r="E9" s="56" t="s">
        <v>51</v>
      </c>
      <c r="F9" s="57">
        <v>60</v>
      </c>
      <c r="G9" s="58">
        <f t="shared" si="1"/>
        <v>68.3</v>
      </c>
    </row>
    <row r="10" spans="1:7" ht="16.5" thickBot="1" x14ac:dyDescent="0.3">
      <c r="A10" s="52">
        <v>7</v>
      </c>
      <c r="B10" s="53" t="s">
        <v>35</v>
      </c>
      <c r="C10" s="54">
        <v>82</v>
      </c>
      <c r="D10" s="55">
        <f t="shared" si="0"/>
        <v>8.2000000000000011</v>
      </c>
      <c r="E10" s="56" t="s">
        <v>51</v>
      </c>
      <c r="F10" s="57">
        <v>60</v>
      </c>
      <c r="G10" s="58">
        <f t="shared" si="1"/>
        <v>68.2</v>
      </c>
    </row>
    <row r="11" spans="1:7" ht="16.5" thickBot="1" x14ac:dyDescent="0.3">
      <c r="A11" s="52">
        <v>8</v>
      </c>
      <c r="B11" s="53" t="s">
        <v>8</v>
      </c>
      <c r="C11" s="54">
        <v>66</v>
      </c>
      <c r="D11" s="55">
        <f t="shared" si="0"/>
        <v>6.6000000000000005</v>
      </c>
      <c r="E11" s="56" t="s">
        <v>51</v>
      </c>
      <c r="F11" s="57">
        <v>60</v>
      </c>
      <c r="G11" s="58">
        <f t="shared" si="1"/>
        <v>66.599999999999994</v>
      </c>
    </row>
    <row r="12" spans="1:7" ht="16.5" thickBot="1" x14ac:dyDescent="0.3">
      <c r="A12" s="52">
        <v>9</v>
      </c>
      <c r="B12" s="53" t="s">
        <v>39</v>
      </c>
      <c r="C12" s="54">
        <v>79</v>
      </c>
      <c r="D12" s="55">
        <f t="shared" si="0"/>
        <v>7.9</v>
      </c>
      <c r="E12" s="56" t="s">
        <v>52</v>
      </c>
      <c r="F12" s="57">
        <v>50</v>
      </c>
      <c r="G12" s="58">
        <f t="shared" si="1"/>
        <v>57.9</v>
      </c>
    </row>
    <row r="13" spans="1:7" ht="16.5" thickBot="1" x14ac:dyDescent="0.3">
      <c r="A13" s="52">
        <v>10</v>
      </c>
      <c r="B13" s="53" t="s">
        <v>38</v>
      </c>
      <c r="C13" s="54">
        <v>78</v>
      </c>
      <c r="D13" s="55">
        <f t="shared" si="0"/>
        <v>7.8000000000000007</v>
      </c>
      <c r="E13" s="56" t="s">
        <v>52</v>
      </c>
      <c r="F13" s="57">
        <v>50</v>
      </c>
      <c r="G13" s="58">
        <f t="shared" si="1"/>
        <v>57.8</v>
      </c>
    </row>
    <row r="14" spans="1:7" ht="16.5" thickBot="1" x14ac:dyDescent="0.3">
      <c r="A14" s="52">
        <v>11</v>
      </c>
      <c r="B14" s="53" t="s">
        <v>32</v>
      </c>
      <c r="C14" s="54">
        <v>78</v>
      </c>
      <c r="D14" s="55">
        <f t="shared" si="0"/>
        <v>7.8000000000000007</v>
      </c>
      <c r="E14" s="56" t="s">
        <v>52</v>
      </c>
      <c r="F14" s="57">
        <v>50</v>
      </c>
      <c r="G14" s="58">
        <f t="shared" si="1"/>
        <v>57.8</v>
      </c>
    </row>
    <row r="15" spans="1:7" ht="16.5" thickBot="1" x14ac:dyDescent="0.3">
      <c r="A15" s="52">
        <v>12</v>
      </c>
      <c r="B15" s="53" t="s">
        <v>13</v>
      </c>
      <c r="C15" s="54">
        <v>78</v>
      </c>
      <c r="D15" s="55">
        <f t="shared" si="0"/>
        <v>7.8000000000000007</v>
      </c>
      <c r="E15" s="56" t="s">
        <v>52</v>
      </c>
      <c r="F15" s="57">
        <v>50</v>
      </c>
      <c r="G15" s="58">
        <f t="shared" si="1"/>
        <v>57.8</v>
      </c>
    </row>
    <row r="16" spans="1:7" ht="16.5" thickBot="1" x14ac:dyDescent="0.3">
      <c r="A16" s="52">
        <v>13</v>
      </c>
      <c r="B16" s="53" t="s">
        <v>12</v>
      </c>
      <c r="C16" s="54">
        <v>76</v>
      </c>
      <c r="D16" s="55">
        <f t="shared" si="0"/>
        <v>7.6000000000000005</v>
      </c>
      <c r="E16" s="56" t="s">
        <v>52</v>
      </c>
      <c r="F16" s="57">
        <v>50</v>
      </c>
      <c r="G16" s="58">
        <f t="shared" si="1"/>
        <v>57.6</v>
      </c>
    </row>
    <row r="17" spans="1:7" ht="16.5" thickBot="1" x14ac:dyDescent="0.3">
      <c r="A17" s="52">
        <v>14</v>
      </c>
      <c r="B17" s="53" t="s">
        <v>31</v>
      </c>
      <c r="C17" s="54">
        <v>74</v>
      </c>
      <c r="D17" s="55">
        <f t="shared" si="0"/>
        <v>7.4</v>
      </c>
      <c r="E17" s="56" t="s">
        <v>52</v>
      </c>
      <c r="F17" s="57">
        <v>50</v>
      </c>
      <c r="G17" s="58">
        <f t="shared" si="1"/>
        <v>57.4</v>
      </c>
    </row>
    <row r="18" spans="1:7" ht="16.5" thickBot="1" x14ac:dyDescent="0.3">
      <c r="A18" s="52">
        <v>15</v>
      </c>
      <c r="B18" s="53" t="s">
        <v>23</v>
      </c>
      <c r="C18" s="54">
        <v>72</v>
      </c>
      <c r="D18" s="55">
        <f t="shared" si="0"/>
        <v>7.2</v>
      </c>
      <c r="E18" s="56" t="s">
        <v>52</v>
      </c>
      <c r="F18" s="57">
        <v>50</v>
      </c>
      <c r="G18" s="58">
        <f t="shared" si="1"/>
        <v>57.2</v>
      </c>
    </row>
    <row r="19" spans="1:7" ht="16.5" thickBot="1" x14ac:dyDescent="0.3">
      <c r="A19" s="52">
        <v>16</v>
      </c>
      <c r="B19" s="53" t="s">
        <v>22</v>
      </c>
      <c r="C19" s="54">
        <v>72</v>
      </c>
      <c r="D19" s="55">
        <f t="shared" si="0"/>
        <v>7.2</v>
      </c>
      <c r="E19" s="56" t="s">
        <v>52</v>
      </c>
      <c r="F19" s="57">
        <v>50</v>
      </c>
      <c r="G19" s="58">
        <f t="shared" si="1"/>
        <v>57.2</v>
      </c>
    </row>
    <row r="20" spans="1:7" ht="16.5" thickBot="1" x14ac:dyDescent="0.3">
      <c r="A20" s="52">
        <v>17</v>
      </c>
      <c r="B20" s="53" t="s">
        <v>53</v>
      </c>
      <c r="C20" s="54">
        <v>84</v>
      </c>
      <c r="D20" s="55">
        <f t="shared" si="0"/>
        <v>8.4</v>
      </c>
      <c r="E20" s="56" t="s">
        <v>54</v>
      </c>
      <c r="F20" s="57">
        <v>25</v>
      </c>
      <c r="G20" s="58">
        <f t="shared" si="1"/>
        <v>33.4</v>
      </c>
    </row>
    <row r="21" spans="1:7" ht="16.5" thickBot="1" x14ac:dyDescent="0.3">
      <c r="A21" s="60">
        <v>18</v>
      </c>
      <c r="B21" s="53" t="s">
        <v>55</v>
      </c>
      <c r="C21" s="54">
        <v>83</v>
      </c>
      <c r="D21" s="55">
        <f t="shared" si="0"/>
        <v>8.3000000000000007</v>
      </c>
      <c r="E21" s="56" t="s">
        <v>54</v>
      </c>
      <c r="F21" s="57">
        <v>25</v>
      </c>
      <c r="G21" s="58">
        <f t="shared" si="1"/>
        <v>33.299999999999997</v>
      </c>
    </row>
    <row r="22" spans="1:7" ht="16.5" thickBot="1" x14ac:dyDescent="0.3">
      <c r="A22" s="52">
        <v>19</v>
      </c>
      <c r="B22" s="53" t="s">
        <v>56</v>
      </c>
      <c r="C22" s="54">
        <v>82</v>
      </c>
      <c r="D22" s="55">
        <f t="shared" si="0"/>
        <v>8.2000000000000011</v>
      </c>
      <c r="E22" s="56" t="s">
        <v>54</v>
      </c>
      <c r="F22" s="57">
        <v>25</v>
      </c>
      <c r="G22" s="58">
        <f t="shared" si="1"/>
        <v>33.200000000000003</v>
      </c>
    </row>
    <row r="23" spans="1:7" ht="16.5" thickBot="1" x14ac:dyDescent="0.3">
      <c r="A23" s="52">
        <v>20</v>
      </c>
      <c r="B23" s="53" t="s">
        <v>57</v>
      </c>
      <c r="C23" s="54">
        <v>80</v>
      </c>
      <c r="D23" s="55">
        <f t="shared" si="0"/>
        <v>8</v>
      </c>
      <c r="E23" s="56" t="s">
        <v>54</v>
      </c>
      <c r="F23" s="57">
        <v>25</v>
      </c>
      <c r="G23" s="58">
        <f t="shared" si="1"/>
        <v>33</v>
      </c>
    </row>
    <row r="24" spans="1:7" ht="16.5" thickBot="1" x14ac:dyDescent="0.3">
      <c r="A24" s="52">
        <v>21</v>
      </c>
      <c r="B24" s="53" t="s">
        <v>58</v>
      </c>
      <c r="C24" s="54">
        <v>80</v>
      </c>
      <c r="D24" s="55">
        <f t="shared" si="0"/>
        <v>8</v>
      </c>
      <c r="E24" s="56" t="s">
        <v>54</v>
      </c>
      <c r="F24" s="57">
        <v>25</v>
      </c>
      <c r="G24" s="58">
        <f t="shared" si="1"/>
        <v>33</v>
      </c>
    </row>
    <row r="25" spans="1:7" ht="16.5" thickBot="1" x14ac:dyDescent="0.3">
      <c r="A25" s="52">
        <v>22</v>
      </c>
      <c r="B25" s="53" t="s">
        <v>59</v>
      </c>
      <c r="C25" s="54">
        <v>78</v>
      </c>
      <c r="D25" s="55">
        <f t="shared" si="0"/>
        <v>7.8000000000000007</v>
      </c>
      <c r="E25" s="56" t="s">
        <v>54</v>
      </c>
      <c r="F25" s="57">
        <v>25</v>
      </c>
      <c r="G25" s="58">
        <f t="shared" si="1"/>
        <v>32.799999999999997</v>
      </c>
    </row>
    <row r="26" spans="1:7" ht="16.5" thickBot="1" x14ac:dyDescent="0.3">
      <c r="A26" s="52">
        <v>23</v>
      </c>
      <c r="B26" s="53" t="s">
        <v>60</v>
      </c>
      <c r="C26" s="54">
        <v>76</v>
      </c>
      <c r="D26" s="55">
        <f t="shared" si="0"/>
        <v>7.6000000000000005</v>
      </c>
      <c r="E26" s="56" t="s">
        <v>54</v>
      </c>
      <c r="F26" s="57">
        <v>25</v>
      </c>
      <c r="G26" s="58">
        <f t="shared" si="1"/>
        <v>32.6</v>
      </c>
    </row>
    <row r="27" spans="1:7" ht="16.5" thickBot="1" x14ac:dyDescent="0.3">
      <c r="A27" s="52">
        <v>24</v>
      </c>
      <c r="B27" s="53" t="s">
        <v>61</v>
      </c>
      <c r="C27" s="54">
        <v>76</v>
      </c>
      <c r="D27" s="55">
        <f t="shared" si="0"/>
        <v>7.6000000000000005</v>
      </c>
      <c r="E27" s="56" t="s">
        <v>54</v>
      </c>
      <c r="F27" s="57">
        <v>25</v>
      </c>
      <c r="G27" s="58">
        <f t="shared" si="1"/>
        <v>32.6</v>
      </c>
    </row>
    <row r="28" spans="1:7" ht="16.5" thickBot="1" x14ac:dyDescent="0.3">
      <c r="A28" s="52">
        <v>25</v>
      </c>
      <c r="B28" s="53" t="s">
        <v>62</v>
      </c>
      <c r="C28" s="54">
        <v>75</v>
      </c>
      <c r="D28" s="55">
        <f t="shared" si="0"/>
        <v>7.5</v>
      </c>
      <c r="E28" s="56" t="s">
        <v>54</v>
      </c>
      <c r="F28" s="57">
        <v>25</v>
      </c>
      <c r="G28" s="58">
        <f t="shared" si="1"/>
        <v>32.5</v>
      </c>
    </row>
    <row r="29" spans="1:7" ht="16.5" thickBot="1" x14ac:dyDescent="0.3">
      <c r="A29" s="52">
        <v>26</v>
      </c>
      <c r="B29" s="53" t="s">
        <v>63</v>
      </c>
      <c r="C29" s="54">
        <v>73</v>
      </c>
      <c r="D29" s="55">
        <f t="shared" si="0"/>
        <v>7.3000000000000007</v>
      </c>
      <c r="E29" s="56" t="s">
        <v>54</v>
      </c>
      <c r="F29" s="57">
        <v>25</v>
      </c>
      <c r="G29" s="58">
        <f t="shared" si="1"/>
        <v>32.299999999999997</v>
      </c>
    </row>
    <row r="30" spans="1:7" ht="16.5" thickBot="1" x14ac:dyDescent="0.3">
      <c r="A30" s="52">
        <v>27</v>
      </c>
      <c r="B30" s="53" t="s">
        <v>64</v>
      </c>
      <c r="C30" s="54">
        <v>72</v>
      </c>
      <c r="D30" s="55">
        <f t="shared" si="0"/>
        <v>7.2</v>
      </c>
      <c r="E30" s="56" t="s">
        <v>54</v>
      </c>
      <c r="F30" s="57">
        <v>25</v>
      </c>
      <c r="G30" s="58">
        <f t="shared" si="1"/>
        <v>32.200000000000003</v>
      </c>
    </row>
    <row r="31" spans="1:7" ht="16.5" thickBot="1" x14ac:dyDescent="0.3">
      <c r="A31" s="52">
        <v>28</v>
      </c>
      <c r="B31" s="53" t="s">
        <v>65</v>
      </c>
      <c r="C31" s="54">
        <v>71</v>
      </c>
      <c r="D31" s="55">
        <f t="shared" si="0"/>
        <v>7.1000000000000005</v>
      </c>
      <c r="E31" s="56" t="s">
        <v>54</v>
      </c>
      <c r="F31" s="57">
        <v>25</v>
      </c>
      <c r="G31" s="58">
        <f t="shared" si="1"/>
        <v>32.1</v>
      </c>
    </row>
    <row r="32" spans="1:7" ht="16.5" thickBot="1" x14ac:dyDescent="0.3">
      <c r="A32" s="52">
        <v>29</v>
      </c>
      <c r="B32" s="53" t="s">
        <v>66</v>
      </c>
      <c r="C32" s="54">
        <v>71</v>
      </c>
      <c r="D32" s="55">
        <f t="shared" si="0"/>
        <v>7.1000000000000005</v>
      </c>
      <c r="E32" s="56" t="s">
        <v>54</v>
      </c>
      <c r="F32" s="57">
        <v>25</v>
      </c>
      <c r="G32" s="58">
        <f t="shared" si="1"/>
        <v>32.1</v>
      </c>
    </row>
    <row r="33" spans="1:7" ht="16.5" thickBot="1" x14ac:dyDescent="0.3">
      <c r="A33" s="52">
        <v>30</v>
      </c>
      <c r="B33" s="53" t="s">
        <v>67</v>
      </c>
      <c r="C33" s="54">
        <v>68</v>
      </c>
      <c r="D33" s="55">
        <f t="shared" si="0"/>
        <v>6.8000000000000007</v>
      </c>
      <c r="E33" s="56" t="s">
        <v>54</v>
      </c>
      <c r="F33" s="57">
        <v>25</v>
      </c>
      <c r="G33" s="58">
        <f t="shared" si="1"/>
        <v>31.8</v>
      </c>
    </row>
    <row r="34" spans="1:7" ht="16.5" thickBot="1" x14ac:dyDescent="0.3">
      <c r="A34" s="52">
        <v>31</v>
      </c>
      <c r="B34" s="53" t="s">
        <v>68</v>
      </c>
      <c r="C34" s="54">
        <v>67</v>
      </c>
      <c r="D34" s="55">
        <f t="shared" si="0"/>
        <v>6.7</v>
      </c>
      <c r="E34" s="56" t="s">
        <v>54</v>
      </c>
      <c r="F34" s="57">
        <v>25</v>
      </c>
      <c r="G34" s="58">
        <f t="shared" si="1"/>
        <v>31.7</v>
      </c>
    </row>
    <row r="35" spans="1:7" ht="16.5" thickBot="1" x14ac:dyDescent="0.3">
      <c r="A35" s="52">
        <v>32</v>
      </c>
      <c r="B35" s="53" t="s">
        <v>69</v>
      </c>
      <c r="C35" s="54">
        <v>66</v>
      </c>
      <c r="D35" s="55">
        <f t="shared" si="0"/>
        <v>6.6000000000000005</v>
      </c>
      <c r="E35" s="56" t="s">
        <v>54</v>
      </c>
      <c r="F35" s="57">
        <v>25</v>
      </c>
      <c r="G35" s="58">
        <f t="shared" si="1"/>
        <v>31.6</v>
      </c>
    </row>
    <row r="36" spans="1:7" ht="16.5" thickBot="1" x14ac:dyDescent="0.3">
      <c r="A36" s="52">
        <v>33</v>
      </c>
      <c r="B36" s="53" t="s">
        <v>70</v>
      </c>
      <c r="C36" s="54">
        <v>65</v>
      </c>
      <c r="D36" s="55">
        <f t="shared" si="0"/>
        <v>6.5</v>
      </c>
      <c r="E36" s="56" t="s">
        <v>71</v>
      </c>
      <c r="F36" s="57">
        <v>1</v>
      </c>
      <c r="G36" s="58">
        <f t="shared" si="1"/>
        <v>7.5</v>
      </c>
    </row>
    <row r="37" spans="1:7" ht="16.5" thickBot="1" x14ac:dyDescent="0.3">
      <c r="A37" s="52">
        <v>34</v>
      </c>
      <c r="B37" s="53" t="s">
        <v>72</v>
      </c>
      <c r="C37" s="54">
        <v>65</v>
      </c>
      <c r="D37" s="55">
        <f t="shared" si="0"/>
        <v>6.5</v>
      </c>
      <c r="E37" s="56" t="s">
        <v>71</v>
      </c>
      <c r="F37" s="57">
        <v>1</v>
      </c>
      <c r="G37" s="58">
        <f t="shared" si="1"/>
        <v>7.5</v>
      </c>
    </row>
    <row r="38" spans="1:7" ht="16.5" thickBot="1" x14ac:dyDescent="0.3">
      <c r="A38" s="52">
        <v>35</v>
      </c>
      <c r="B38" s="53" t="s">
        <v>73</v>
      </c>
      <c r="C38" s="54">
        <v>65</v>
      </c>
      <c r="D38" s="55">
        <f t="shared" si="0"/>
        <v>6.5</v>
      </c>
      <c r="E38" s="56" t="s">
        <v>71</v>
      </c>
      <c r="F38" s="57">
        <v>1</v>
      </c>
      <c r="G38" s="58">
        <f t="shared" si="1"/>
        <v>7.5</v>
      </c>
    </row>
    <row r="39" spans="1:7" ht="16.5" thickBot="1" x14ac:dyDescent="0.3">
      <c r="A39" s="52">
        <v>36</v>
      </c>
      <c r="B39" s="53" t="s">
        <v>74</v>
      </c>
      <c r="C39" s="54">
        <v>64</v>
      </c>
      <c r="D39" s="55">
        <f t="shared" si="0"/>
        <v>6.4</v>
      </c>
      <c r="E39" s="56" t="s">
        <v>71</v>
      </c>
      <c r="F39" s="57">
        <v>1</v>
      </c>
      <c r="G39" s="58">
        <f t="shared" si="1"/>
        <v>7.4</v>
      </c>
    </row>
    <row r="40" spans="1:7" ht="16.5" thickBot="1" x14ac:dyDescent="0.3">
      <c r="A40" s="52">
        <v>37</v>
      </c>
      <c r="B40" s="53" t="s">
        <v>75</v>
      </c>
      <c r="C40" s="54">
        <v>63</v>
      </c>
      <c r="D40" s="55">
        <f t="shared" si="0"/>
        <v>6.3000000000000007</v>
      </c>
      <c r="E40" s="56" t="s">
        <v>71</v>
      </c>
      <c r="F40" s="57">
        <v>1</v>
      </c>
      <c r="G40" s="58">
        <f t="shared" si="1"/>
        <v>7.3000000000000007</v>
      </c>
    </row>
    <row r="41" spans="1:7" ht="16.5" thickBot="1" x14ac:dyDescent="0.3">
      <c r="A41" s="52">
        <v>38</v>
      </c>
      <c r="B41" s="53" t="s">
        <v>76</v>
      </c>
      <c r="C41" s="54">
        <v>62</v>
      </c>
      <c r="D41" s="55">
        <f t="shared" si="0"/>
        <v>6.2</v>
      </c>
      <c r="E41" s="56" t="s">
        <v>71</v>
      </c>
      <c r="F41" s="57">
        <v>1</v>
      </c>
      <c r="G41" s="58">
        <f t="shared" si="1"/>
        <v>7.2</v>
      </c>
    </row>
    <row r="42" spans="1:7" ht="16.5" thickBot="1" x14ac:dyDescent="0.3">
      <c r="A42" s="52">
        <v>39</v>
      </c>
      <c r="B42" s="53" t="s">
        <v>77</v>
      </c>
      <c r="C42" s="54">
        <v>62</v>
      </c>
      <c r="D42" s="55">
        <f t="shared" si="0"/>
        <v>6.2</v>
      </c>
      <c r="E42" s="56" t="s">
        <v>71</v>
      </c>
      <c r="F42" s="57">
        <v>1</v>
      </c>
      <c r="G42" s="58">
        <f t="shared" si="1"/>
        <v>7.2</v>
      </c>
    </row>
    <row r="43" spans="1:7" ht="16.5" thickBot="1" x14ac:dyDescent="0.3">
      <c r="A43" s="52">
        <v>40</v>
      </c>
      <c r="B43" s="53" t="s">
        <v>78</v>
      </c>
      <c r="C43" s="54">
        <v>61</v>
      </c>
      <c r="D43" s="55">
        <f t="shared" si="0"/>
        <v>6.1000000000000005</v>
      </c>
      <c r="E43" s="56" t="s">
        <v>71</v>
      </c>
      <c r="F43" s="57">
        <v>1</v>
      </c>
      <c r="G43" s="58">
        <f t="shared" si="1"/>
        <v>7.1000000000000005</v>
      </c>
    </row>
    <row r="44" spans="1:7" ht="16.5" thickBot="1" x14ac:dyDescent="0.3">
      <c r="A44" s="52">
        <v>41</v>
      </c>
      <c r="B44" s="53" t="s">
        <v>79</v>
      </c>
      <c r="C44" s="54">
        <v>61</v>
      </c>
      <c r="D44" s="55">
        <f t="shared" si="0"/>
        <v>6.1000000000000005</v>
      </c>
      <c r="E44" s="56" t="s">
        <v>71</v>
      </c>
      <c r="F44" s="57">
        <v>1</v>
      </c>
      <c r="G44" s="58">
        <f t="shared" si="1"/>
        <v>7.1000000000000005</v>
      </c>
    </row>
    <row r="45" spans="1:7" ht="16.5" thickBot="1" x14ac:dyDescent="0.3">
      <c r="A45" s="52">
        <v>42</v>
      </c>
      <c r="B45" s="53" t="s">
        <v>80</v>
      </c>
      <c r="C45" s="54">
        <v>61</v>
      </c>
      <c r="D45" s="55">
        <f t="shared" si="0"/>
        <v>6.1000000000000005</v>
      </c>
      <c r="E45" s="56" t="s">
        <v>71</v>
      </c>
      <c r="F45" s="57">
        <v>1</v>
      </c>
      <c r="G45" s="58">
        <f t="shared" si="1"/>
        <v>7.1000000000000005</v>
      </c>
    </row>
    <row r="46" spans="1:7" ht="16.5" thickBot="1" x14ac:dyDescent="0.3">
      <c r="A46" s="52">
        <v>43</v>
      </c>
      <c r="B46" s="53" t="s">
        <v>81</v>
      </c>
      <c r="C46" s="54">
        <v>60</v>
      </c>
      <c r="D46" s="55">
        <f t="shared" si="0"/>
        <v>6</v>
      </c>
      <c r="E46" s="56" t="s">
        <v>71</v>
      </c>
      <c r="F46" s="57">
        <v>1</v>
      </c>
      <c r="G46" s="58">
        <f t="shared" si="1"/>
        <v>7</v>
      </c>
    </row>
    <row r="47" spans="1:7" ht="16.5" thickBot="1" x14ac:dyDescent="0.3">
      <c r="A47" s="52">
        <v>44</v>
      </c>
      <c r="B47" s="53" t="s">
        <v>82</v>
      </c>
      <c r="C47" s="54">
        <v>60</v>
      </c>
      <c r="D47" s="55">
        <f t="shared" si="0"/>
        <v>6</v>
      </c>
      <c r="E47" s="56" t="s">
        <v>71</v>
      </c>
      <c r="F47" s="57">
        <v>1</v>
      </c>
      <c r="G47" s="58">
        <f t="shared" si="1"/>
        <v>7</v>
      </c>
    </row>
    <row r="48" spans="1:7" ht="16.5" thickBot="1" x14ac:dyDescent="0.3">
      <c r="A48" s="52">
        <v>45</v>
      </c>
      <c r="B48" s="53" t="s">
        <v>83</v>
      </c>
      <c r="C48" s="54">
        <v>59</v>
      </c>
      <c r="D48" s="55">
        <f t="shared" si="0"/>
        <v>5.9</v>
      </c>
      <c r="E48" s="56" t="s">
        <v>71</v>
      </c>
      <c r="F48" s="57">
        <v>1</v>
      </c>
      <c r="G48" s="58">
        <f t="shared" si="1"/>
        <v>6.9</v>
      </c>
    </row>
    <row r="49" spans="1:7" ht="16.5" thickBot="1" x14ac:dyDescent="0.3">
      <c r="A49" s="52">
        <v>46</v>
      </c>
      <c r="B49" s="53" t="s">
        <v>84</v>
      </c>
      <c r="C49" s="54">
        <v>56</v>
      </c>
      <c r="D49" s="55">
        <f t="shared" si="0"/>
        <v>5.6000000000000005</v>
      </c>
      <c r="E49" s="56" t="s">
        <v>71</v>
      </c>
      <c r="F49" s="57">
        <v>1</v>
      </c>
      <c r="G49" s="58">
        <f t="shared" si="1"/>
        <v>6.6000000000000005</v>
      </c>
    </row>
    <row r="50" spans="1:7" ht="16.5" thickBot="1" x14ac:dyDescent="0.3">
      <c r="A50" s="52">
        <v>47</v>
      </c>
      <c r="B50" s="53" t="s">
        <v>85</v>
      </c>
      <c r="C50" s="54">
        <v>55</v>
      </c>
      <c r="D50" s="55">
        <f t="shared" si="0"/>
        <v>5.5</v>
      </c>
      <c r="E50" s="56" t="s">
        <v>71</v>
      </c>
      <c r="F50" s="57">
        <v>1</v>
      </c>
      <c r="G50" s="58">
        <f t="shared" si="1"/>
        <v>6.5</v>
      </c>
    </row>
    <row r="51" spans="1:7" ht="16.5" thickBot="1" x14ac:dyDescent="0.3">
      <c r="A51" s="52">
        <v>48</v>
      </c>
      <c r="B51" s="53" t="s">
        <v>86</v>
      </c>
      <c r="C51" s="54">
        <v>54</v>
      </c>
      <c r="D51" s="55">
        <f t="shared" si="0"/>
        <v>5.4</v>
      </c>
      <c r="E51" s="56" t="s">
        <v>71</v>
      </c>
      <c r="F51" s="57">
        <v>1</v>
      </c>
      <c r="G51" s="58">
        <f t="shared" si="1"/>
        <v>6.4</v>
      </c>
    </row>
    <row r="52" spans="1:7" ht="16.5" thickBot="1" x14ac:dyDescent="0.3">
      <c r="A52" s="52">
        <v>49</v>
      </c>
      <c r="B52" s="53" t="s">
        <v>87</v>
      </c>
      <c r="C52" s="54">
        <v>51</v>
      </c>
      <c r="D52" s="55">
        <f t="shared" si="0"/>
        <v>5.1000000000000005</v>
      </c>
      <c r="E52" s="56" t="s">
        <v>71</v>
      </c>
      <c r="F52" s="57">
        <v>1</v>
      </c>
      <c r="G52" s="58">
        <f t="shared" si="1"/>
        <v>6.1000000000000005</v>
      </c>
    </row>
    <row r="53" spans="1:7" ht="16.5" thickBot="1" x14ac:dyDescent="0.3">
      <c r="A53" s="52">
        <v>50</v>
      </c>
      <c r="B53" s="53" t="s">
        <v>88</v>
      </c>
      <c r="C53" s="54">
        <v>49</v>
      </c>
      <c r="D53" s="55">
        <f t="shared" si="0"/>
        <v>4.9000000000000004</v>
      </c>
      <c r="E53" s="56" t="s">
        <v>71</v>
      </c>
      <c r="F53" s="57">
        <v>1</v>
      </c>
      <c r="G53" s="58">
        <f t="shared" si="1"/>
        <v>5.9</v>
      </c>
    </row>
    <row r="54" spans="1:7" ht="16.5" thickBot="1" x14ac:dyDescent="0.3">
      <c r="A54" s="52">
        <v>51</v>
      </c>
      <c r="B54" s="53" t="s">
        <v>89</v>
      </c>
      <c r="C54" s="54">
        <v>43</v>
      </c>
      <c r="D54" s="55">
        <f t="shared" si="0"/>
        <v>4.3</v>
      </c>
      <c r="E54" s="56" t="s">
        <v>71</v>
      </c>
      <c r="F54" s="57">
        <v>1</v>
      </c>
      <c r="G54" s="58">
        <f t="shared" si="1"/>
        <v>5.3</v>
      </c>
    </row>
    <row r="55" spans="1:7" ht="16.5" thickBot="1" x14ac:dyDescent="0.3">
      <c r="A55" s="52">
        <v>52</v>
      </c>
      <c r="B55" s="53" t="s">
        <v>90</v>
      </c>
      <c r="C55" s="54">
        <v>39</v>
      </c>
      <c r="D55" s="55">
        <f t="shared" si="0"/>
        <v>3.9000000000000004</v>
      </c>
      <c r="E55" s="56" t="s">
        <v>71</v>
      </c>
      <c r="F55" s="57">
        <v>1</v>
      </c>
      <c r="G55" s="58">
        <f t="shared" si="1"/>
        <v>4.9000000000000004</v>
      </c>
    </row>
    <row r="56" spans="1:7" ht="16.5" thickBot="1" x14ac:dyDescent="0.3">
      <c r="A56" s="52">
        <v>53</v>
      </c>
      <c r="B56" s="53" t="s">
        <v>91</v>
      </c>
      <c r="C56" s="54">
        <v>35</v>
      </c>
      <c r="D56" s="55">
        <f t="shared" si="0"/>
        <v>3.5</v>
      </c>
      <c r="E56" s="56" t="s">
        <v>71</v>
      </c>
      <c r="F56" s="57">
        <v>1</v>
      </c>
      <c r="G56" s="58">
        <f t="shared" si="1"/>
        <v>4.5</v>
      </c>
    </row>
    <row r="57" spans="1:7" ht="16.5" thickBot="1" x14ac:dyDescent="0.3">
      <c r="A57" s="52">
        <v>54</v>
      </c>
      <c r="B57" s="53" t="s">
        <v>92</v>
      </c>
      <c r="C57" s="54">
        <v>30</v>
      </c>
      <c r="D57" s="55">
        <f t="shared" si="0"/>
        <v>3</v>
      </c>
      <c r="E57" s="56" t="s">
        <v>71</v>
      </c>
      <c r="F57" s="57">
        <v>1</v>
      </c>
      <c r="G57" s="58">
        <f t="shared" si="1"/>
        <v>4</v>
      </c>
    </row>
    <row r="58" spans="1:7" ht="16.5" thickBot="1" x14ac:dyDescent="0.3">
      <c r="A58" s="52">
        <v>55</v>
      </c>
      <c r="B58" s="53" t="s">
        <v>93</v>
      </c>
      <c r="C58" s="54">
        <v>26</v>
      </c>
      <c r="D58" s="55">
        <f t="shared" si="0"/>
        <v>2.6</v>
      </c>
      <c r="E58" s="56" t="s">
        <v>71</v>
      </c>
      <c r="F58" s="57">
        <v>1</v>
      </c>
      <c r="G58" s="58">
        <f t="shared" si="1"/>
        <v>3.6</v>
      </c>
    </row>
    <row r="59" spans="1:7" ht="16.5" thickBot="1" x14ac:dyDescent="0.3">
      <c r="A59" s="52">
        <v>56</v>
      </c>
      <c r="B59" s="53" t="s">
        <v>94</v>
      </c>
      <c r="C59" s="54">
        <v>0</v>
      </c>
      <c r="D59" s="55">
        <f t="shared" si="0"/>
        <v>0</v>
      </c>
      <c r="E59" s="56" t="s">
        <v>71</v>
      </c>
      <c r="F59" s="57">
        <v>0</v>
      </c>
      <c r="G59" s="58">
        <f t="shared" si="1"/>
        <v>0</v>
      </c>
    </row>
    <row r="60" spans="1:7" ht="16.5" thickBot="1" x14ac:dyDescent="0.3">
      <c r="A60" s="52">
        <v>57</v>
      </c>
      <c r="B60" s="53" t="s">
        <v>95</v>
      </c>
      <c r="C60" s="54">
        <v>0</v>
      </c>
      <c r="D60" s="55">
        <f t="shared" si="0"/>
        <v>0</v>
      </c>
      <c r="E60" s="56" t="s">
        <v>71</v>
      </c>
      <c r="F60" s="57">
        <v>0</v>
      </c>
      <c r="G60" s="58">
        <f t="shared" si="1"/>
        <v>0</v>
      </c>
    </row>
    <row r="61" spans="1:7" ht="16.5" thickBot="1" x14ac:dyDescent="0.3">
      <c r="A61" s="52">
        <v>58</v>
      </c>
      <c r="B61" s="53" t="s">
        <v>96</v>
      </c>
      <c r="C61" s="54">
        <v>0</v>
      </c>
      <c r="D61" s="55">
        <f t="shared" si="0"/>
        <v>0</v>
      </c>
      <c r="E61" s="56" t="s">
        <v>71</v>
      </c>
      <c r="F61" s="57">
        <v>0</v>
      </c>
      <c r="G61" s="58">
        <f t="shared" si="1"/>
        <v>0</v>
      </c>
    </row>
    <row r="62" spans="1:7" ht="16.5" thickBot="1" x14ac:dyDescent="0.3">
      <c r="A62" s="52">
        <v>59</v>
      </c>
      <c r="B62" s="53" t="s">
        <v>97</v>
      </c>
      <c r="C62" s="54">
        <v>0</v>
      </c>
      <c r="D62" s="55">
        <f t="shared" si="0"/>
        <v>0</v>
      </c>
      <c r="E62" s="56" t="s">
        <v>71</v>
      </c>
      <c r="F62" s="57">
        <v>0</v>
      </c>
      <c r="G62" s="58">
        <f t="shared" si="1"/>
        <v>0</v>
      </c>
    </row>
    <row r="63" spans="1:7" ht="16.5" thickBot="1" x14ac:dyDescent="0.3">
      <c r="A63" s="52">
        <v>60</v>
      </c>
      <c r="B63" s="53" t="s">
        <v>98</v>
      </c>
      <c r="C63" s="54">
        <v>0</v>
      </c>
      <c r="D63" s="55">
        <f t="shared" si="0"/>
        <v>0</v>
      </c>
      <c r="E63" s="56" t="s">
        <v>71</v>
      </c>
      <c r="F63" s="57">
        <v>0</v>
      </c>
      <c r="G63" s="58">
        <f t="shared" si="1"/>
        <v>0</v>
      </c>
    </row>
    <row r="64" spans="1:7" ht="16.5" thickBot="1" x14ac:dyDescent="0.3">
      <c r="A64" s="52">
        <v>61</v>
      </c>
      <c r="B64" s="53" t="s">
        <v>99</v>
      </c>
      <c r="C64" s="54">
        <v>0</v>
      </c>
      <c r="D64" s="55">
        <f t="shared" si="0"/>
        <v>0</v>
      </c>
      <c r="E64" s="56" t="s">
        <v>71</v>
      </c>
      <c r="F64" s="57">
        <v>0</v>
      </c>
      <c r="G64" s="58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2020-09-06T07:53:44Z</dcterms:created>
  <dcterms:modified xsi:type="dcterms:W3CDTF">2020-09-06T08:28:19Z</dcterms:modified>
</cp:coreProperties>
</file>