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/>
  <mc:AlternateContent xmlns:mc="http://schemas.openxmlformats.org/markup-compatibility/2006">
    <mc:Choice Requires="x15">
      <x15ac:absPath xmlns:x15ac="http://schemas.microsoft.com/office/spreadsheetml/2010/11/ac" url="/Users/tomaszemaitis/Desktop/LASF/Rezultatu skaiciavimai/Bendri rezultatai/"/>
    </mc:Choice>
  </mc:AlternateContent>
  <xr:revisionPtr revIDLastSave="0" documentId="13_ncr:1_{06143BEF-9A76-0140-9C7B-DC75919DDE41}" xr6:coauthVersionLast="36" xr6:coauthVersionMax="43" xr10:uidLastSave="{00000000-0000-0000-0000-000000000000}"/>
  <bookViews>
    <workbookView xWindow="200" yWindow="460" windowWidth="14000" windowHeight="15840" activeTab="1" xr2:uid="{00000000-000D-0000-FFFF-FFFF00000000}"/>
  </bookViews>
  <sheets>
    <sheet name="I vair. klasėse" sheetId="1" r:id="rId1"/>
    <sheet name="II vair. klasėse" sheetId="13" r:id="rId2"/>
    <sheet name="Komandos" sheetId="11" r:id="rId3"/>
  </sheets>
  <definedNames>
    <definedName name="_xlnm._FilterDatabase" localSheetId="0" hidden="1">'I vair. klasėse'!$A$3:$I$3</definedName>
    <definedName name="_xlnm._FilterDatabase" localSheetId="1" hidden="1">'II vair. klasėse'!$A$3:$J$3</definedName>
    <definedName name="_xlnm._FilterDatabase" localSheetId="2" hidden="1">Komandos!$A$3:$J$3</definedName>
  </definedNames>
  <calcPr calcId="181029"/>
  <fileRecoveryPr autoRecover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21" i="13" l="1"/>
  <c r="J119" i="13"/>
  <c r="J118" i="13"/>
  <c r="J116" i="13"/>
  <c r="J68" i="13"/>
  <c r="J108" i="1"/>
  <c r="J68" i="1"/>
  <c r="I133" i="1" l="1"/>
  <c r="I131" i="1"/>
  <c r="I132" i="1"/>
  <c r="I134" i="1"/>
  <c r="J51" i="13" l="1"/>
  <c r="J50" i="13"/>
  <c r="J36" i="13"/>
  <c r="J44" i="13"/>
  <c r="J14" i="13"/>
  <c r="J8" i="13"/>
  <c r="J48" i="1"/>
  <c r="J49" i="1"/>
  <c r="J34" i="1"/>
  <c r="J42" i="1"/>
  <c r="J18" i="1"/>
  <c r="J17" i="1"/>
  <c r="J16" i="1"/>
  <c r="J15" i="1"/>
  <c r="J14" i="1"/>
  <c r="J13" i="1"/>
  <c r="J8" i="1"/>
  <c r="J7" i="1"/>
  <c r="J6" i="1"/>
  <c r="J5" i="1"/>
  <c r="J124" i="13"/>
  <c r="J114" i="13"/>
  <c r="J110" i="13"/>
  <c r="J106" i="13"/>
  <c r="J125" i="13"/>
  <c r="J91" i="13"/>
  <c r="J88" i="13"/>
  <c r="J97" i="13"/>
  <c r="J96" i="13"/>
  <c r="J95" i="13"/>
  <c r="J94" i="13"/>
  <c r="J93" i="13"/>
  <c r="J92" i="13"/>
  <c r="J90" i="13"/>
  <c r="J89" i="13"/>
  <c r="J87" i="13"/>
  <c r="J86" i="13"/>
  <c r="J85" i="13"/>
  <c r="J84" i="13"/>
  <c r="J83" i="13"/>
  <c r="J110" i="1"/>
  <c r="J106" i="1"/>
  <c r="J102" i="1"/>
  <c r="J101" i="1"/>
  <c r="J98" i="1"/>
  <c r="J120" i="1"/>
  <c r="J119" i="1"/>
  <c r="J118" i="1"/>
  <c r="J117" i="1"/>
  <c r="J116" i="1"/>
  <c r="J115" i="1"/>
  <c r="J114" i="1"/>
  <c r="J113" i="1"/>
  <c r="J112" i="1"/>
  <c r="J111" i="1"/>
  <c r="J109" i="1"/>
  <c r="J107" i="1"/>
  <c r="J105" i="1"/>
  <c r="J104" i="1"/>
  <c r="J103" i="1"/>
  <c r="J100" i="1"/>
  <c r="J99" i="1"/>
  <c r="J97" i="1"/>
  <c r="B108" i="1" s="1"/>
  <c r="J91" i="1"/>
  <c r="J83" i="1"/>
  <c r="J92" i="1"/>
  <c r="J90" i="1"/>
  <c r="J89" i="1"/>
  <c r="J88" i="1"/>
  <c r="J87" i="1"/>
  <c r="J86" i="1"/>
  <c r="J85" i="1"/>
  <c r="J84" i="1"/>
  <c r="J82" i="1"/>
  <c r="J81" i="1"/>
  <c r="J80" i="1"/>
  <c r="J79" i="1"/>
  <c r="J78" i="1"/>
  <c r="J72" i="13"/>
  <c r="J70" i="13"/>
  <c r="J69" i="13"/>
  <c r="J78" i="13"/>
  <c r="J77" i="13"/>
  <c r="J76" i="13"/>
  <c r="J75" i="13"/>
  <c r="J74" i="13"/>
  <c r="J73" i="13"/>
  <c r="J71" i="13"/>
  <c r="J67" i="13"/>
  <c r="J70" i="1"/>
  <c r="J71" i="1"/>
  <c r="J66" i="1"/>
  <c r="J69" i="1"/>
  <c r="J73" i="1"/>
  <c r="J72" i="1"/>
  <c r="J67" i="1"/>
  <c r="J65" i="1"/>
  <c r="B110" i="1" l="1"/>
  <c r="B102" i="1"/>
  <c r="B106" i="1"/>
  <c r="B101" i="1"/>
  <c r="B98" i="1"/>
  <c r="J6" i="13"/>
  <c r="J5" i="13"/>
  <c r="J59" i="13"/>
  <c r="J58" i="13"/>
  <c r="J6" i="11" l="1"/>
  <c r="J127" i="13"/>
  <c r="J123" i="13"/>
  <c r="J120" i="13"/>
  <c r="J109" i="13"/>
  <c r="J105" i="13"/>
  <c r="J112" i="13"/>
  <c r="J99" i="13"/>
  <c r="J60" i="13"/>
  <c r="J42" i="13"/>
  <c r="J38" i="13"/>
  <c r="J29" i="13"/>
  <c r="J30" i="13"/>
  <c r="J15" i="13"/>
  <c r="J17" i="13"/>
  <c r="J58" i="1"/>
  <c r="J36" i="1"/>
  <c r="J41" i="1"/>
  <c r="J26" i="1"/>
  <c r="J24" i="1"/>
  <c r="J37" i="1" l="1"/>
  <c r="J7" i="11" l="1"/>
  <c r="J113" i="13"/>
  <c r="J107" i="13"/>
  <c r="J111" i="13"/>
  <c r="J108" i="13"/>
  <c r="J52" i="13"/>
  <c r="J37" i="13"/>
  <c r="J26" i="13"/>
  <c r="J50" i="1"/>
  <c r="J35" i="1"/>
  <c r="J25" i="1"/>
  <c r="J129" i="13" l="1"/>
  <c r="J122" i="13"/>
  <c r="J39" i="13"/>
  <c r="J27" i="13"/>
  <c r="J31" i="13"/>
  <c r="J25" i="13"/>
  <c r="J28" i="13"/>
  <c r="J126" i="1"/>
  <c r="J56" i="1" l="1"/>
  <c r="J29" i="1"/>
  <c r="J28" i="1"/>
  <c r="J57" i="1"/>
  <c r="J125" i="1"/>
  <c r="J131" i="13"/>
  <c r="J130" i="13"/>
  <c r="J128" i="13"/>
  <c r="J126" i="13"/>
  <c r="J117" i="13"/>
  <c r="J115" i="13"/>
  <c r="J100" i="13"/>
  <c r="J98" i="13"/>
  <c r="J62" i="13"/>
  <c r="J61" i="13"/>
  <c r="J53" i="13"/>
  <c r="J45" i="13"/>
  <c r="J43" i="13"/>
  <c r="J41" i="13"/>
  <c r="J40" i="13"/>
  <c r="J24" i="13"/>
  <c r="J19" i="13"/>
  <c r="J18" i="13"/>
  <c r="J16" i="13"/>
  <c r="J9" i="13"/>
  <c r="J7" i="13"/>
  <c r="J51" i="1"/>
  <c r="J43" i="1"/>
  <c r="J40" i="1"/>
  <c r="J38" i="1"/>
  <c r="J39" i="1"/>
  <c r="J23" i="1"/>
  <c r="J27" i="1"/>
  <c r="J59" i="1"/>
  <c r="J5" i="11"/>
  <c r="J9" i="11"/>
  <c r="J4" i="11"/>
  <c r="J8" i="11"/>
  <c r="J60" i="1"/>
  <c r="B88" i="13" l="1"/>
  <c r="B91" i="13"/>
  <c r="B100" i="1"/>
  <c r="B119" i="1"/>
  <c r="B98" i="13"/>
  <c r="B97" i="13"/>
  <c r="B93" i="13"/>
  <c r="B85" i="13"/>
  <c r="B86" i="13"/>
  <c r="B83" i="13"/>
  <c r="B90" i="13"/>
  <c r="B95" i="13"/>
  <c r="B94" i="13"/>
  <c r="B92" i="13"/>
  <c r="B87" i="13"/>
  <c r="B89" i="13"/>
  <c r="B96" i="13"/>
  <c r="B84" i="13"/>
  <c r="B113" i="1"/>
  <c r="B118" i="1"/>
  <c r="B111" i="1"/>
  <c r="B97" i="1"/>
  <c r="B115" i="1"/>
  <c r="B107" i="1"/>
  <c r="B99" i="1"/>
  <c r="B120" i="1"/>
  <c r="B103" i="1"/>
  <c r="B109" i="1"/>
  <c r="B114" i="1"/>
  <c r="B116" i="1"/>
  <c r="B112" i="1"/>
  <c r="B104" i="1"/>
  <c r="B105" i="1"/>
</calcChain>
</file>

<file path=xl/sharedStrings.xml><?xml version="1.0" encoding="utf-8"?>
<sst xmlns="http://schemas.openxmlformats.org/spreadsheetml/2006/main" count="424" uniqueCount="116">
  <si>
    <t>Iš viso:</t>
  </si>
  <si>
    <t>Taškai etapuose:</t>
  </si>
  <si>
    <t>Komandos pavadinimas</t>
  </si>
  <si>
    <t>Įskaita: 2WD</t>
  </si>
  <si>
    <t>Deividas Gezevičius</t>
  </si>
  <si>
    <t>Vieta:</t>
  </si>
  <si>
    <t>Vardas, pavardė:</t>
  </si>
  <si>
    <t>* - LASF Ralio komiteto sprendimu, nesant galimybės nustatyti, kuri komanda užėmė 5, o kuri - 6 vietą, 
abiem komandos taškai skirti už 5 vietą.</t>
  </si>
  <si>
    <t>Tadas Pupeikis</t>
  </si>
  <si>
    <t>Įskaita: LARČ1</t>
  </si>
  <si>
    <t>Įskaita: LARČ2</t>
  </si>
  <si>
    <t>Įskaita: LARČ3</t>
  </si>
  <si>
    <t>Įskaita: LARČ5</t>
  </si>
  <si>
    <t>Įskaita: LARČ6</t>
  </si>
  <si>
    <t>Įskaita: BMW Cup</t>
  </si>
  <si>
    <t>Linas Vaškys</t>
  </si>
  <si>
    <t>Jonas Pipiras</t>
  </si>
  <si>
    <t>Giedrius Notkus</t>
  </si>
  <si>
    <t>Eugenijus Sladkevičius</t>
  </si>
  <si>
    <t>Vytautas Švedas</t>
  </si>
  <si>
    <t>Įskaita: LARČ4</t>
  </si>
  <si>
    <t>Evaldas Joteika</t>
  </si>
  <si>
    <t>Justas Tamašauskas</t>
  </si>
  <si>
    <t>Tomas Nenartavičius</t>
  </si>
  <si>
    <t>Audronis Gulbinas</t>
  </si>
  <si>
    <t>Įskaita: 4WD</t>
  </si>
  <si>
    <t>Laurynas Paškevičius</t>
  </si>
  <si>
    <t>Stasys Tarailė</t>
  </si>
  <si>
    <t>Dalius Strižanas</t>
  </si>
  <si>
    <t>Mindaugas Varža</t>
  </si>
  <si>
    <t>Gediminas Saudargas</t>
  </si>
  <si>
    <t>Aisvydas Paliukėnas</t>
  </si>
  <si>
    <t>Arturas Šabanavičius</t>
  </si>
  <si>
    <t>ASK Autorikona</t>
  </si>
  <si>
    <t>AG Racing</t>
  </si>
  <si>
    <t>Nerijus Anužis</t>
  </si>
  <si>
    <t>Mindaugas Čepulis</t>
  </si>
  <si>
    <t>Algirdas Pranckūnas</t>
  </si>
  <si>
    <t>Ramūnas Čapkauskas</t>
  </si>
  <si>
    <t>Drew Holland</t>
  </si>
  <si>
    <t>Aleksandras Dainys</t>
  </si>
  <si>
    <t>Vladas Jurkevičius</t>
  </si>
  <si>
    <t>Tomas Mačkinis</t>
  </si>
  <si>
    <t>Justas Simaška</t>
  </si>
  <si>
    <t>Edvinas Bieliauskas</t>
  </si>
  <si>
    <t>Vaidotas Žala</t>
  </si>
  <si>
    <t>Siarhei Viazovich</t>
  </si>
  <si>
    <t>Dzmitry Akhremchyk</t>
  </si>
  <si>
    <t>Laurynas Diržininkas</t>
  </si>
  <si>
    <t>Mindaugas Valiukas</t>
  </si>
  <si>
    <t>Vaidas Šmigelskas</t>
  </si>
  <si>
    <t>Vytautas Dusevičius</t>
  </si>
  <si>
    <t>Egidijus Vaišutis</t>
  </si>
  <si>
    <t>Rūta Krikščiūnaitė</t>
  </si>
  <si>
    <t>2019 m. Lietuvos automobilių ralio čempionatas
I-ųjų vairuotojų klasifikacija įskaitose</t>
  </si>
  <si>
    <t>2019 m. Lietuvos automobilių ralio čempionatas
II-ųjų vairuotojų klasifikacija įskaitose</t>
  </si>
  <si>
    <t>2019 m. Lietuvos automobilių ralio čempionatas
komandų klasifikacija</t>
  </si>
  <si>
    <t>I
Winter Rally</t>
  </si>
  <si>
    <t>II
Rally Žemaitija</t>
  </si>
  <si>
    <t>III
Rajd Polski</t>
  </si>
  <si>
    <t>IV
Rally Elektrėnai</t>
  </si>
  <si>
    <t>V
Samsonas Rally</t>
  </si>
  <si>
    <t>VI
Rally Classic</t>
  </si>
  <si>
    <t>Egidijus Valeiša</t>
  </si>
  <si>
    <t>Gediminas Maškauskas</t>
  </si>
  <si>
    <t>Jonas Sluckus</t>
  </si>
  <si>
    <t>Artūras Daunoravičius</t>
  </si>
  <si>
    <t>Aurimas Buteikis</t>
  </si>
  <si>
    <t>Aurimas Eidžiūnas</t>
  </si>
  <si>
    <t>Renaldas Šeinauskas</t>
  </si>
  <si>
    <t>Evaldas Gezevičius</t>
  </si>
  <si>
    <t>Lukas Vajinskis</t>
  </si>
  <si>
    <t>Simonas Bieliauskas</t>
  </si>
  <si>
    <t>Andris Mālnieks</t>
  </si>
  <si>
    <t>Povilas Reisas</t>
  </si>
  <si>
    <t>Kastytis Torrau</t>
  </si>
  <si>
    <t>Edgaras Urbanavičius</t>
  </si>
  <si>
    <t>Dovydas Ketvirtis</t>
  </si>
  <si>
    <t>Justas Barysas</t>
  </si>
  <si>
    <t>Vytis Pauliukonis</t>
  </si>
  <si>
    <t>Šarūnas Gumauskas</t>
  </si>
  <si>
    <t>Arnoldas Petkevičius</t>
  </si>
  <si>
    <t>Vitas Vajinskis</t>
  </si>
  <si>
    <t>Julius Vandys</t>
  </si>
  <si>
    <t>Aurimas Kropas</t>
  </si>
  <si>
    <t>Tomas Pupeikis</t>
  </si>
  <si>
    <t>DHL Racing Team</t>
  </si>
  <si>
    <t>Mažeikių ASK</t>
  </si>
  <si>
    <t>Įskaita: Junior</t>
  </si>
  <si>
    <t>Jakub Gregula</t>
  </si>
  <si>
    <t>Janis Vorobjovs</t>
  </si>
  <si>
    <t>Giedrius Firantas</t>
  </si>
  <si>
    <t>Dovilas Čiutelė</t>
  </si>
  <si>
    <t>Marius Vėgelė</t>
  </si>
  <si>
    <t>Aras Kalėda</t>
  </si>
  <si>
    <t>Subaru Poland Rally Team</t>
  </si>
  <si>
    <t>Žilvinas Sakalauskas</t>
  </si>
  <si>
    <t>Grzegorz Dachowski</t>
  </si>
  <si>
    <t>Ivo Pūkis</t>
  </si>
  <si>
    <t>Ernest Miskialovič</t>
  </si>
  <si>
    <t>Matas Valiulis</t>
  </si>
  <si>
    <t>Titas Simaška</t>
  </si>
  <si>
    <t>Daivanas Pranciulis</t>
  </si>
  <si>
    <t>Renaldas Gegužinksas</t>
  </si>
  <si>
    <t>Arvydas Kalėda</t>
  </si>
  <si>
    <t>Renaldas Gegužinskas</t>
  </si>
  <si>
    <t>Valerijus Afanasjevas</t>
  </si>
  <si>
    <t>Samsonas Motorsport</t>
  </si>
  <si>
    <t>Alexander Gorelov</t>
  </si>
  <si>
    <t>Mantas Jurgaitis</t>
  </si>
  <si>
    <t>Igor Skuridin</t>
  </si>
  <si>
    <t>Dainius Alekna</t>
  </si>
  <si>
    <t>Martynas Drūlia</t>
  </si>
  <si>
    <t>Vytautas Ožiūnas</t>
  </si>
  <si>
    <t>Marius Torrau</t>
  </si>
  <si>
    <t>Įskaita: Pirelli Junior prizas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</si>
</sst>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9"/>
      <color rgb="FF0070C0"/>
      <name val="Calibri"/>
      <family val="2"/>
      <charset val="186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</fills>
  <borders count="17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medium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medium">
        <color theme="2" tint="-0.249977111117893"/>
      </top>
      <bottom style="thin">
        <color theme="2" tint="-0.249977111117893"/>
      </bottom>
      <diagonal/>
    </border>
    <border>
      <left/>
      <right/>
      <top style="medium">
        <color theme="2" tint="-0.249977111117893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2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2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2" tint="-0.249977111117893"/>
      </left>
      <right/>
      <top style="medium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medium">
        <color theme="6"/>
      </top>
      <bottom style="thin">
        <color theme="0" tint="-0.34998626667073579"/>
      </bottom>
      <diagonal/>
    </border>
    <border>
      <left/>
      <right/>
      <top style="medium">
        <color theme="6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 style="thin">
        <color theme="0" tint="-0.34998626667073579"/>
      </left>
      <right/>
      <top style="medium">
        <color theme="2" tint="-0.249977111117893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medium">
        <color auto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auto="1"/>
      </right>
      <top style="medium">
        <color auto="1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auto="1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auto="1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auto="1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 style="medium">
        <color auto="1"/>
      </right>
      <top style="thin">
        <color theme="0" tint="-0.34998626667073579"/>
      </top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auto="1"/>
      </right>
      <top style="thin">
        <color theme="0" tint="-0.34998626667073579"/>
      </top>
      <bottom/>
      <diagonal/>
    </border>
    <border>
      <left style="thin">
        <color theme="2" tint="-0.249977111117893"/>
      </left>
      <right style="medium">
        <color auto="1"/>
      </right>
      <top style="medium">
        <color theme="2" tint="-0.249977111117893"/>
      </top>
      <bottom style="thin">
        <color theme="2" tint="-0.249977111117893"/>
      </bottom>
      <diagonal/>
    </border>
    <border>
      <left style="medium">
        <color auto="1"/>
      </left>
      <right/>
      <top style="medium">
        <color theme="2" tint="-0.249977111117893"/>
      </top>
      <bottom style="thin">
        <color theme="0" tint="-0.34998626667073579"/>
      </bottom>
      <diagonal/>
    </border>
    <border>
      <left/>
      <right style="medium">
        <color auto="1"/>
      </right>
      <top style="medium">
        <color theme="2" tint="-0.249977111117893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/>
      <top style="medium">
        <color theme="6"/>
      </top>
      <bottom style="thin">
        <color theme="0" tint="-0.34998626667073579"/>
      </bottom>
      <diagonal/>
    </border>
    <border>
      <left/>
      <right style="medium">
        <color auto="1"/>
      </right>
      <top style="medium">
        <color theme="6"/>
      </top>
      <bottom/>
      <diagonal/>
    </border>
    <border>
      <left style="medium">
        <color auto="1"/>
      </left>
      <right style="thin">
        <color theme="0" tint="-0.34998626667073579"/>
      </right>
      <top style="medium">
        <color theme="2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auto="1"/>
      </right>
      <top style="medium">
        <color theme="2" tint="-0.249977111117893"/>
      </top>
      <bottom style="thin">
        <color theme="0" tint="-0.34998626667073579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6"/>
      </bottom>
      <diagonal/>
    </border>
    <border>
      <left style="medium">
        <color theme="1"/>
      </left>
      <right style="thin">
        <color theme="0" tint="-0.34998626667073579"/>
      </right>
      <top style="medium">
        <color theme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theme="1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/>
      </right>
      <top style="medium">
        <color theme="1"/>
      </top>
      <bottom style="thin">
        <color theme="0" tint="-0.34998626667073579"/>
      </bottom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 style="medium">
        <color theme="6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/>
      <diagonal/>
    </border>
    <border>
      <left style="medium">
        <color theme="1"/>
      </left>
      <right style="thin">
        <color theme="6"/>
      </right>
      <top/>
      <bottom style="thin">
        <color theme="6"/>
      </bottom>
      <diagonal/>
    </border>
    <border>
      <left/>
      <right style="medium">
        <color theme="1"/>
      </right>
      <top style="medium">
        <color theme="2" tint="-0.249977111117893"/>
      </top>
      <bottom/>
      <diagonal/>
    </border>
    <border>
      <left style="medium">
        <color theme="1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 style="thin">
        <color theme="6"/>
      </right>
      <top style="thin">
        <color theme="6"/>
      </top>
      <bottom style="medium">
        <color theme="1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medium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1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medium">
        <color theme="1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medium">
        <color theme="1"/>
      </bottom>
      <diagonal/>
    </border>
    <border>
      <left style="thin">
        <color theme="6"/>
      </left>
      <right/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 style="medium">
        <color theme="1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medium">
        <color theme="1"/>
      </right>
      <top style="thin">
        <color theme="6"/>
      </top>
      <bottom style="medium">
        <color theme="1"/>
      </bottom>
      <diagonal/>
    </border>
    <border>
      <left style="thin">
        <color theme="2" tint="-0.249977111117893"/>
      </left>
      <right style="thin">
        <color theme="2" tint="-0.249977111117893"/>
      </right>
      <top style="medium">
        <color theme="2" tint="-0.249977111117893"/>
      </top>
      <bottom/>
      <diagonal/>
    </border>
    <border>
      <left style="thin">
        <color theme="2" tint="-0.249977111117893"/>
      </left>
      <right/>
      <top style="medium">
        <color theme="2" tint="-0.249977111117893"/>
      </top>
      <bottom/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1"/>
      </left>
      <right style="thin">
        <color theme="2" tint="-0.249977111117893"/>
      </right>
      <top style="medium">
        <color theme="2" tint="-0.249977111117893"/>
      </top>
      <bottom/>
      <diagonal/>
    </border>
    <border>
      <left style="thin">
        <color theme="2" tint="-0.249977111117893"/>
      </left>
      <right style="medium">
        <color theme="1"/>
      </right>
      <top style="medium">
        <color theme="2" tint="-0.249977111117893"/>
      </top>
      <bottom/>
      <diagonal/>
    </border>
    <border>
      <left style="medium">
        <color theme="1"/>
      </left>
      <right style="thin">
        <color theme="2" tint="-0.249977111117893"/>
      </right>
      <top style="medium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theme="1"/>
      </right>
      <top style="medium">
        <color theme="2" tint="-0.249977111117893"/>
      </top>
      <bottom style="thin">
        <color theme="2" tint="-0.249977111117893"/>
      </bottom>
      <diagonal/>
    </border>
    <border>
      <left style="medium">
        <color theme="1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theme="1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theme="1"/>
      </left>
      <right style="thin">
        <color theme="2" tint="-0.249977111117893"/>
      </right>
      <top style="thin">
        <color theme="2" tint="-0.249977111117893"/>
      </top>
      <bottom style="medium">
        <color theme="1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medium">
        <color theme="1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medium">
        <color theme="1"/>
      </bottom>
      <diagonal/>
    </border>
    <border>
      <left style="thin">
        <color theme="2" tint="-0.249977111117893"/>
      </left>
      <right style="medium">
        <color theme="1"/>
      </right>
      <top style="thin">
        <color theme="2" tint="-0.249977111117893"/>
      </top>
      <bottom style="medium">
        <color theme="1"/>
      </bottom>
      <diagonal/>
    </border>
    <border>
      <left style="medium">
        <color auto="1"/>
      </left>
      <right/>
      <top style="medium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medium">
        <color theme="2" tint="-0.249977111117893"/>
      </top>
      <bottom style="thin">
        <color theme="2" tint="-0.249977111117893"/>
      </bottom>
      <diagonal/>
    </border>
    <border>
      <left/>
      <right/>
      <top style="medium">
        <color auto="1"/>
      </top>
      <bottom style="thin">
        <color theme="0" tint="-0.34998626667073579"/>
      </bottom>
      <diagonal/>
    </border>
    <border>
      <left/>
      <right style="medium">
        <color auto="1"/>
      </right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auto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2" tint="-0.249977111117893"/>
      </bottom>
      <diagonal/>
    </border>
    <border>
      <left style="medium">
        <color auto="1"/>
      </left>
      <right style="thin">
        <color theme="0" tint="-0.34998626667073579"/>
      </right>
      <top style="medium">
        <color auto="1"/>
      </top>
      <bottom/>
      <diagonal/>
    </border>
    <border>
      <left style="medium">
        <color auto="1"/>
      </left>
      <right style="thin">
        <color theme="0" tint="-0.34998626667073579"/>
      </right>
      <top/>
      <bottom style="medium">
        <color theme="2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6"/>
      </bottom>
      <diagonal/>
    </border>
    <border>
      <left style="medium">
        <color auto="1"/>
      </left>
      <right style="thin">
        <color theme="0" tint="-0.34998626667073579"/>
      </right>
      <top/>
      <bottom style="medium">
        <color theme="6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1"/>
      </left>
      <right/>
      <top style="medium">
        <color theme="2" tint="-0.249977111117893"/>
      </top>
      <bottom style="thin">
        <color theme="0" tint="-0.34998626667073579"/>
      </bottom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 style="medium">
        <color theme="1"/>
      </bottom>
      <diagonal/>
    </border>
    <border>
      <left/>
      <right/>
      <top style="medium">
        <color theme="1"/>
      </top>
      <bottom style="thin">
        <color theme="0" tint="-0.34998626667073579"/>
      </bottom>
      <diagonal/>
    </border>
    <border>
      <left/>
      <right style="medium">
        <color theme="1"/>
      </right>
      <top style="medium">
        <color theme="1"/>
      </top>
      <bottom style="thin">
        <color theme="0" tint="-0.34998626667073579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/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1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1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medium">
        <color theme="1"/>
      </bottom>
      <diagonal/>
    </border>
    <border>
      <left style="thin">
        <color theme="0" tint="-0.34998626667073579"/>
      </left>
      <right style="medium">
        <color auto="1"/>
      </right>
      <top style="thin">
        <color theme="0" tint="-0.34998626667073579"/>
      </top>
      <bottom style="medium">
        <color theme="1"/>
      </bottom>
      <diagonal/>
    </border>
    <border>
      <left style="medium">
        <color theme="1"/>
      </left>
      <right style="thin">
        <color theme="6"/>
      </right>
      <top style="thin">
        <color theme="0" tint="-0.34998626667073579"/>
      </top>
      <bottom/>
      <diagonal/>
    </border>
    <border>
      <left/>
      <right style="medium">
        <color theme="1"/>
      </right>
      <top style="thin">
        <color theme="6"/>
      </top>
      <bottom style="thin">
        <color theme="6"/>
      </bottom>
      <diagonal/>
    </border>
    <border>
      <left/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theme="2" tint="-0.249977111117893"/>
      </left>
      <right style="medium">
        <color theme="1"/>
      </right>
      <top style="thin">
        <color theme="2" tint="-0.249977111117893"/>
      </top>
      <bottom style="medium">
        <color indexed="64"/>
      </bottom>
      <diagonal/>
    </border>
    <border>
      <left style="medium">
        <color theme="1"/>
      </left>
      <right style="thin">
        <color theme="6"/>
      </right>
      <top style="thin">
        <color theme="6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6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6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6"/>
      </top>
      <bottom style="medium">
        <color indexed="64"/>
      </bottom>
      <diagonal/>
    </border>
    <border>
      <left style="thin">
        <color theme="0" tint="-0.34998626667073579"/>
      </left>
      <right style="medium">
        <color auto="1"/>
      </right>
      <top style="thin">
        <color theme="6"/>
      </top>
      <bottom style="medium">
        <color indexed="64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6"/>
      </bottom>
      <diagonal/>
    </border>
    <border>
      <left style="thin">
        <color theme="6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 style="thin">
        <color theme="6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6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auto="1"/>
      </right>
      <top style="thin">
        <color theme="6"/>
      </top>
      <bottom style="thin">
        <color theme="0" tint="-0.34998626667073579"/>
      </bottom>
      <diagonal/>
    </border>
    <border>
      <left style="medium">
        <color theme="1"/>
      </left>
      <right style="thin">
        <color theme="6"/>
      </right>
      <top/>
      <bottom style="medium">
        <color theme="1"/>
      </bottom>
      <diagonal/>
    </border>
    <border>
      <left style="thin">
        <color theme="6"/>
      </left>
      <right/>
      <top/>
      <bottom style="medium">
        <color theme="1"/>
      </bottom>
      <diagonal/>
    </border>
    <border>
      <left style="thin">
        <color theme="6"/>
      </left>
      <right style="thin">
        <color theme="6"/>
      </right>
      <top/>
      <bottom style="medium">
        <color theme="1"/>
      </bottom>
      <diagonal/>
    </border>
    <border>
      <left style="thin">
        <color theme="6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0" tint="-0.34998626667073579"/>
      </right>
      <top style="thin">
        <color theme="6"/>
      </top>
      <bottom style="medium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6"/>
      </top>
      <bottom style="medium">
        <color theme="1"/>
      </bottom>
      <diagonal/>
    </border>
    <border>
      <left style="thin">
        <color theme="0" tint="-0.34998626667073579"/>
      </left>
      <right/>
      <top style="thin">
        <color theme="6"/>
      </top>
      <bottom style="medium">
        <color theme="1"/>
      </bottom>
      <diagonal/>
    </border>
    <border>
      <left style="thin">
        <color theme="0" tint="-0.34998626667073579"/>
      </left>
      <right style="medium">
        <color theme="1"/>
      </right>
      <top style="thin">
        <color theme="6"/>
      </top>
      <bottom style="medium">
        <color theme="1"/>
      </bottom>
      <diagonal/>
    </border>
    <border>
      <left style="medium">
        <color theme="1"/>
      </left>
      <right/>
      <top style="thin">
        <color theme="0" tint="-0.34998626667073579"/>
      </top>
      <bottom/>
      <diagonal/>
    </border>
    <border>
      <left style="medium">
        <color theme="1"/>
      </left>
      <right/>
      <top style="thin">
        <color theme="0" tint="-0.34998626667073579"/>
      </top>
      <bottom style="thin">
        <color theme="6"/>
      </bottom>
      <diagonal/>
    </border>
    <border>
      <left/>
      <right style="medium">
        <color theme="1"/>
      </right>
      <top style="thin">
        <color theme="0" tint="-0.34998626667073579"/>
      </top>
      <bottom style="thin">
        <color theme="6"/>
      </bottom>
      <diagonal/>
    </border>
    <border>
      <left style="medium">
        <color theme="1"/>
      </left>
      <right style="thin">
        <color theme="6"/>
      </right>
      <top/>
      <bottom/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 style="medium">
        <color indexed="64"/>
      </left>
      <right style="thin">
        <color theme="2" tint="-0.249977111117893"/>
      </right>
      <top style="medium">
        <color theme="2" tint="-0.249977111117893"/>
      </top>
      <bottom style="thin">
        <color theme="2" tint="-0.249977111117893"/>
      </bottom>
      <diagonal/>
    </border>
    <border>
      <left style="medium">
        <color indexed="64"/>
      </left>
      <right/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indexed="64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indexed="64"/>
      </right>
      <top style="thin">
        <color theme="2" tint="-0.249977111117893"/>
      </top>
      <bottom/>
      <diagonal/>
    </border>
    <border>
      <left style="medium">
        <color indexed="64"/>
      </left>
      <right/>
      <top style="thin">
        <color theme="2" tint="-0.249977111117893"/>
      </top>
      <bottom style="medium">
        <color indexed="64"/>
      </bottom>
      <diagonal/>
    </border>
    <border>
      <left/>
      <right style="thin">
        <color theme="6"/>
      </right>
      <top style="thin">
        <color theme="6"/>
      </top>
      <bottom style="medium">
        <color indexed="64"/>
      </bottom>
      <diagonal/>
    </border>
    <border>
      <left style="thin">
        <color theme="6"/>
      </left>
      <right style="thin">
        <color theme="2" tint="-0.249977111117893"/>
      </right>
      <top style="thin">
        <color theme="2" tint="-0.249977111117893"/>
      </top>
      <bottom style="medium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medium">
        <color indexed="64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medium">
        <color indexed="64"/>
      </bottom>
      <diagonal/>
    </border>
    <border>
      <left style="thin">
        <color theme="2" tint="-0.249977111117893"/>
      </left>
      <right style="medium">
        <color indexed="64"/>
      </right>
      <top style="thin">
        <color theme="2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indexed="64"/>
      </left>
      <right style="thin">
        <color theme="2" tint="-0.249977111117893"/>
      </right>
      <top style="thin">
        <color theme="2" tint="-0.249977111117893"/>
      </top>
      <bottom style="medium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medium">
        <color indexed="64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medium">
        <color indexed="64"/>
      </bottom>
      <diagonal/>
    </border>
    <border>
      <left/>
      <right/>
      <top style="thin">
        <color theme="6"/>
      </top>
      <bottom style="thin">
        <color theme="0" tint="-0.34998626667073579"/>
      </bottom>
      <diagonal/>
    </border>
    <border>
      <left style="thin">
        <color theme="6"/>
      </left>
      <right style="thin">
        <color theme="0" tint="-0.34998626667073579"/>
      </right>
      <top style="thin">
        <color theme="0" tint="-0.34998626667073579"/>
      </top>
      <bottom style="thin">
        <color theme="6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6"/>
      </bottom>
      <diagonal/>
    </border>
    <border>
      <left style="medium">
        <color theme="1"/>
      </left>
      <right/>
      <top style="medium">
        <color theme="6"/>
      </top>
      <bottom style="thin">
        <color theme="0" tint="-0.34998626667073579"/>
      </bottom>
      <diagonal/>
    </border>
    <border>
      <left/>
      <right style="medium">
        <color theme="1"/>
      </right>
      <top style="medium">
        <color theme="6"/>
      </top>
      <bottom/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6"/>
      </bottom>
      <diagonal/>
    </border>
    <border>
      <left style="thin">
        <color theme="0" tint="-0.34998626667073579"/>
      </left>
      <right style="medium">
        <color theme="1"/>
      </right>
      <top style="thin">
        <color theme="6"/>
      </top>
      <bottom/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thin">
        <color theme="6"/>
      </bottom>
      <diagonal/>
    </border>
    <border>
      <left/>
      <right style="thin">
        <color theme="0" tint="-0.34998626667073579"/>
      </right>
      <top/>
      <bottom style="medium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1"/>
      </bottom>
      <diagonal/>
    </border>
    <border>
      <left style="thin">
        <color theme="0" tint="-0.34998626667073579"/>
      </left>
      <right/>
      <top/>
      <bottom style="medium">
        <color theme="1"/>
      </bottom>
      <diagonal/>
    </border>
    <border>
      <left style="thin">
        <color theme="0" tint="-0.34998626667073579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0" tint="-0.34998626667073579"/>
      </right>
      <top style="medium">
        <color theme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1"/>
      </top>
      <bottom/>
      <diagonal/>
    </border>
    <border>
      <left style="medium">
        <color theme="1"/>
      </left>
      <right style="thin">
        <color theme="0" tint="-0.34998626667073579"/>
      </right>
      <top/>
      <bottom style="medium">
        <color theme="2" tint="-0.249977111117893"/>
      </bottom>
      <diagonal/>
    </border>
  </borders>
  <cellStyleXfs count="1">
    <xf numFmtId="0" fontId="0" fillId="0" borderId="0"/>
  </cellStyleXfs>
  <cellXfs count="34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10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0" fillId="3" borderId="9" xfId="0" applyFont="1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47" fontId="0" fillId="3" borderId="6" xfId="0" applyNumberForma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2" fillId="0" borderId="32" xfId="0" applyFont="1" applyBorder="1" applyAlignment="1">
      <alignment horizontal="right" vertical="center"/>
    </xf>
    <xf numFmtId="0" fontId="2" fillId="3" borderId="33" xfId="0" applyFont="1" applyFill="1" applyBorder="1" applyAlignment="1">
      <alignment vertical="center"/>
    </xf>
    <xf numFmtId="0" fontId="3" fillId="2" borderId="37" xfId="0" applyFont="1" applyFill="1" applyBorder="1" applyAlignment="1">
      <alignment vertical="center"/>
    </xf>
    <xf numFmtId="0" fontId="3" fillId="0" borderId="38" xfId="0" applyFont="1" applyFill="1" applyBorder="1" applyAlignment="1">
      <alignment vertical="center"/>
    </xf>
    <xf numFmtId="0" fontId="3" fillId="0" borderId="40" xfId="0" applyFont="1" applyFill="1" applyBorder="1" applyAlignmen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7" xfId="0" applyFont="1" applyBorder="1" applyAlignment="1">
      <alignment horizontal="center" vertical="center"/>
    </xf>
    <xf numFmtId="0" fontId="2" fillId="0" borderId="41" xfId="0" applyFont="1" applyBorder="1" applyAlignment="1">
      <alignment vertical="center"/>
    </xf>
    <xf numFmtId="0" fontId="2" fillId="0" borderId="42" xfId="0" applyFont="1" applyBorder="1" applyAlignment="1">
      <alignment horizontal="right" vertical="center"/>
    </xf>
    <xf numFmtId="0" fontId="2" fillId="0" borderId="43" xfId="0" applyFont="1" applyBorder="1" applyAlignment="1">
      <alignment horizontal="center" vertical="center"/>
    </xf>
    <xf numFmtId="0" fontId="3" fillId="0" borderId="45" xfId="0" applyFont="1" applyFill="1" applyBorder="1" applyAlignment="1">
      <alignment vertical="center"/>
    </xf>
    <xf numFmtId="0" fontId="0" fillId="0" borderId="42" xfId="0" applyFont="1" applyBorder="1" applyAlignment="1">
      <alignment horizontal="right" vertical="center"/>
    </xf>
    <xf numFmtId="0" fontId="0" fillId="0" borderId="43" xfId="0" applyFont="1" applyBorder="1" applyAlignment="1">
      <alignment horizontal="center" vertical="center"/>
    </xf>
    <xf numFmtId="0" fontId="1" fillId="2" borderId="37" xfId="0" applyFont="1" applyFill="1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3" borderId="41" xfId="0" applyFill="1" applyBorder="1" applyAlignment="1">
      <alignment vertical="center"/>
    </xf>
    <xf numFmtId="0" fontId="0" fillId="3" borderId="33" xfId="0" applyFill="1" applyBorder="1" applyAlignment="1">
      <alignment vertical="center"/>
    </xf>
    <xf numFmtId="0" fontId="0" fillId="3" borderId="34" xfId="0" applyFill="1" applyBorder="1" applyAlignment="1">
      <alignment vertical="center"/>
    </xf>
    <xf numFmtId="0" fontId="0" fillId="0" borderId="35" xfId="0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0" fillId="3" borderId="14" xfId="0" applyFont="1" applyFill="1" applyBorder="1" applyAlignment="1">
      <alignment vertical="center"/>
    </xf>
    <xf numFmtId="0" fontId="2" fillId="3" borderId="34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vertical="center"/>
    </xf>
    <xf numFmtId="0" fontId="3" fillId="3" borderId="40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0" fillId="3" borderId="17" xfId="0" applyFont="1" applyFill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0" fontId="2" fillId="3" borderId="21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2" xfId="0" applyFill="1" applyBorder="1" applyAlignment="1">
      <alignment vertical="center"/>
    </xf>
    <xf numFmtId="0" fontId="0" fillId="0" borderId="32" xfId="0" applyFont="1" applyBorder="1" applyAlignment="1">
      <alignment horizontal="right" vertical="center"/>
    </xf>
    <xf numFmtId="0" fontId="0" fillId="0" borderId="33" xfId="0" applyFont="1" applyBorder="1" applyAlignment="1">
      <alignment vertical="center"/>
    </xf>
    <xf numFmtId="0" fontId="0" fillId="3" borderId="33" xfId="0" applyFont="1" applyFill="1" applyBorder="1" applyAlignment="1">
      <alignment vertical="center"/>
    </xf>
    <xf numFmtId="0" fontId="0" fillId="0" borderId="34" xfId="0" applyFont="1" applyBorder="1" applyAlignment="1">
      <alignment vertical="center"/>
    </xf>
    <xf numFmtId="0" fontId="0" fillId="0" borderId="35" xfId="0" applyFont="1" applyBorder="1" applyAlignment="1">
      <alignment horizontal="center" vertical="center"/>
    </xf>
    <xf numFmtId="0" fontId="2" fillId="0" borderId="33" xfId="0" applyFont="1" applyBorder="1" applyAlignment="1">
      <alignment vertical="center"/>
    </xf>
    <xf numFmtId="0" fontId="2" fillId="3" borderId="33" xfId="0" applyFont="1" applyFill="1" applyBorder="1" applyAlignment="1">
      <alignment horizontal="right" vertical="center"/>
    </xf>
    <xf numFmtId="0" fontId="3" fillId="2" borderId="56" xfId="0" applyFont="1" applyFill="1" applyBorder="1" applyAlignment="1">
      <alignment vertical="center"/>
    </xf>
    <xf numFmtId="0" fontId="3" fillId="0" borderId="58" xfId="0" applyFont="1" applyFill="1" applyBorder="1" applyAlignment="1">
      <alignment vertical="center"/>
    </xf>
    <xf numFmtId="0" fontId="2" fillId="0" borderId="59" xfId="0" applyFont="1" applyBorder="1" applyAlignment="1">
      <alignment horizontal="right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right" vertical="center"/>
    </xf>
    <xf numFmtId="0" fontId="2" fillId="3" borderId="63" xfId="0" applyFont="1" applyFill="1" applyBorder="1" applyAlignment="1">
      <alignment vertical="center"/>
    </xf>
    <xf numFmtId="0" fontId="2" fillId="3" borderId="64" xfId="0" applyFont="1" applyFill="1" applyBorder="1" applyAlignment="1">
      <alignment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Fill="1" applyBorder="1" applyAlignment="1" applyProtection="1">
      <alignment horizontal="left" vertical="center" indent="1"/>
    </xf>
    <xf numFmtId="0" fontId="2" fillId="0" borderId="67" xfId="0" applyFont="1" applyFill="1" applyBorder="1" applyAlignment="1" applyProtection="1">
      <alignment horizontal="left" vertical="center" indent="1"/>
    </xf>
    <xf numFmtId="0" fontId="4" fillId="2" borderId="4" xfId="0" applyFont="1" applyFill="1" applyBorder="1" applyAlignment="1">
      <alignment vertical="center" wrapText="1"/>
    </xf>
    <xf numFmtId="0" fontId="2" fillId="3" borderId="48" xfId="0" applyFont="1" applyFill="1" applyBorder="1" applyAlignment="1">
      <alignment vertical="center"/>
    </xf>
    <xf numFmtId="0" fontId="2" fillId="3" borderId="48" xfId="0" applyFont="1" applyFill="1" applyBorder="1" applyAlignment="1">
      <alignment horizontal="right" vertical="center"/>
    </xf>
    <xf numFmtId="0" fontId="3" fillId="0" borderId="69" xfId="0" applyFont="1" applyFill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70" xfId="0" applyNumberFormat="1" applyFont="1" applyBorder="1" applyAlignment="1">
      <alignment horizontal="center" vertical="center"/>
    </xf>
    <xf numFmtId="0" fontId="2" fillId="3" borderId="62" xfId="0" applyFont="1" applyFill="1" applyBorder="1" applyAlignment="1">
      <alignment vertical="center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3" fillId="0" borderId="72" xfId="0" applyFont="1" applyFill="1" applyBorder="1" applyAlignment="1">
      <alignment vertical="center"/>
    </xf>
    <xf numFmtId="0" fontId="3" fillId="0" borderId="73" xfId="0" applyFont="1" applyFill="1" applyBorder="1" applyAlignment="1">
      <alignment vertical="center"/>
    </xf>
    <xf numFmtId="0" fontId="0" fillId="0" borderId="48" xfId="0" applyBorder="1" applyAlignment="1">
      <alignment vertical="center"/>
    </xf>
    <xf numFmtId="0" fontId="6" fillId="0" borderId="48" xfId="0" applyFont="1" applyFill="1" applyBorder="1" applyAlignment="1">
      <alignment vertical="center"/>
    </xf>
    <xf numFmtId="0" fontId="3" fillId="0" borderId="76" xfId="0" applyFont="1" applyFill="1" applyBorder="1" applyAlignment="1">
      <alignment vertical="center"/>
    </xf>
    <xf numFmtId="0" fontId="6" fillId="0" borderId="59" xfId="0" applyFont="1" applyBorder="1" applyAlignment="1">
      <alignment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62" xfId="0" applyFont="1" applyBorder="1" applyAlignment="1">
      <alignment vertical="center"/>
    </xf>
    <xf numFmtId="0" fontId="3" fillId="0" borderId="78" xfId="0" applyFont="1" applyFill="1" applyBorder="1" applyAlignment="1">
      <alignment vertical="center"/>
    </xf>
    <xf numFmtId="0" fontId="2" fillId="0" borderId="79" xfId="0" applyFont="1" applyBorder="1" applyAlignment="1">
      <alignment horizontal="right" vertical="center"/>
    </xf>
    <xf numFmtId="0" fontId="2" fillId="0" borderId="80" xfId="0" applyFont="1" applyBorder="1" applyAlignment="1">
      <alignment horizontal="center" vertical="center"/>
    </xf>
    <xf numFmtId="0" fontId="2" fillId="0" borderId="81" xfId="0" applyFont="1" applyBorder="1" applyAlignment="1">
      <alignment horizontal="right" vertical="center"/>
    </xf>
    <xf numFmtId="0" fontId="2" fillId="0" borderId="82" xfId="0" applyFont="1" applyBorder="1" applyAlignment="1">
      <alignment vertical="center"/>
    </xf>
    <xf numFmtId="0" fontId="2" fillId="3" borderId="82" xfId="0" applyFont="1" applyFill="1" applyBorder="1" applyAlignment="1">
      <alignment vertical="center"/>
    </xf>
    <xf numFmtId="0" fontId="2" fillId="3" borderId="83" xfId="0" applyFont="1" applyFill="1" applyBorder="1" applyAlignment="1">
      <alignment vertical="center"/>
    </xf>
    <xf numFmtId="0" fontId="2" fillId="0" borderId="84" xfId="0" applyFont="1" applyBorder="1" applyAlignment="1">
      <alignment horizontal="center" vertical="center"/>
    </xf>
    <xf numFmtId="0" fontId="2" fillId="0" borderId="99" xfId="0" applyFont="1" applyBorder="1" applyAlignment="1">
      <alignment horizontal="right" vertical="center"/>
    </xf>
    <xf numFmtId="0" fontId="2" fillId="0" borderId="63" xfId="0" applyFont="1" applyBorder="1" applyAlignment="1">
      <alignment vertical="center"/>
    </xf>
    <xf numFmtId="0" fontId="2" fillId="3" borderId="102" xfId="0" applyFont="1" applyFill="1" applyBorder="1" applyAlignment="1">
      <alignment vertical="center"/>
    </xf>
    <xf numFmtId="0" fontId="2" fillId="3" borderId="103" xfId="0" applyFont="1" applyFill="1" applyBorder="1" applyAlignment="1">
      <alignment vertical="center"/>
    </xf>
    <xf numFmtId="0" fontId="0" fillId="0" borderId="48" xfId="0" applyFont="1" applyFill="1" applyBorder="1" applyAlignment="1" applyProtection="1">
      <alignment horizontal="left" vertical="center" indent="1"/>
    </xf>
    <xf numFmtId="0" fontId="3" fillId="0" borderId="9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2" borderId="105" xfId="0" applyFont="1" applyFill="1" applyBorder="1" applyAlignment="1">
      <alignment vertical="center"/>
    </xf>
    <xf numFmtId="0" fontId="3" fillId="0" borderId="107" xfId="0" applyFont="1" applyBorder="1" applyAlignment="1">
      <alignment vertical="center"/>
    </xf>
    <xf numFmtId="0" fontId="2" fillId="0" borderId="108" xfId="0" applyFont="1" applyBorder="1" applyAlignment="1">
      <alignment vertical="center"/>
    </xf>
    <xf numFmtId="0" fontId="2" fillId="0" borderId="80" xfId="0" applyFont="1" applyFill="1" applyBorder="1" applyAlignment="1">
      <alignment vertical="center"/>
    </xf>
    <xf numFmtId="0" fontId="2" fillId="0" borderId="109" xfId="0" applyFont="1" applyBorder="1" applyAlignment="1">
      <alignment vertical="center"/>
    </xf>
    <xf numFmtId="0" fontId="2" fillId="0" borderId="110" xfId="0" applyFont="1" applyBorder="1" applyAlignment="1">
      <alignment vertical="center"/>
    </xf>
    <xf numFmtId="0" fontId="0" fillId="0" borderId="36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3" borderId="4" xfId="0" applyFont="1" applyFill="1" applyBorder="1" applyAlignment="1">
      <alignment vertical="center"/>
    </xf>
    <xf numFmtId="0" fontId="0" fillId="3" borderId="15" xfId="0" applyFont="1" applyFill="1" applyBorder="1" applyAlignment="1">
      <alignment vertical="center"/>
    </xf>
    <xf numFmtId="0" fontId="2" fillId="0" borderId="111" xfId="0" applyFont="1" applyBorder="1" applyAlignment="1">
      <alignment horizontal="right" vertical="center"/>
    </xf>
    <xf numFmtId="0" fontId="2" fillId="0" borderId="112" xfId="0" applyFont="1" applyBorder="1" applyAlignment="1">
      <alignment horizontal="center" vertical="center"/>
    </xf>
    <xf numFmtId="0" fontId="6" fillId="0" borderId="57" xfId="0" applyFont="1" applyBorder="1" applyAlignment="1">
      <alignment vertical="center"/>
    </xf>
    <xf numFmtId="0" fontId="2" fillId="0" borderId="74" xfId="0" applyFont="1" applyBorder="1" applyAlignment="1">
      <alignment horizontal="right" vertical="center"/>
    </xf>
    <xf numFmtId="0" fontId="2" fillId="0" borderId="113" xfId="0" applyFont="1" applyBorder="1" applyAlignment="1">
      <alignment horizontal="right" vertical="center"/>
    </xf>
    <xf numFmtId="0" fontId="2" fillId="0" borderId="57" xfId="0" applyFont="1" applyBorder="1" applyAlignment="1">
      <alignment horizontal="right" vertical="center"/>
    </xf>
    <xf numFmtId="0" fontId="2" fillId="0" borderId="114" xfId="0" applyFont="1" applyFill="1" applyBorder="1" applyAlignment="1">
      <alignment horizontal="center" vertical="center"/>
    </xf>
    <xf numFmtId="0" fontId="2" fillId="0" borderId="115" xfId="0" applyFont="1" applyBorder="1" applyAlignment="1">
      <alignment horizontal="center" vertical="center"/>
    </xf>
    <xf numFmtId="0" fontId="2" fillId="0" borderId="116" xfId="0" applyFont="1" applyBorder="1" applyAlignment="1">
      <alignment vertical="center"/>
    </xf>
    <xf numFmtId="0" fontId="2" fillId="3" borderId="116" xfId="0" applyFont="1" applyFill="1" applyBorder="1" applyAlignment="1">
      <alignment vertical="center"/>
    </xf>
    <xf numFmtId="0" fontId="0" fillId="0" borderId="110" xfId="0" applyFont="1" applyBorder="1" applyAlignment="1">
      <alignment vertical="center"/>
    </xf>
    <xf numFmtId="0" fontId="2" fillId="0" borderId="117" xfId="0" applyFont="1" applyFill="1" applyBorder="1" applyAlignment="1">
      <alignment vertical="center"/>
    </xf>
    <xf numFmtId="0" fontId="2" fillId="3" borderId="69" xfId="0" applyFont="1" applyFill="1" applyBorder="1" applyAlignment="1">
      <alignment vertical="center"/>
    </xf>
    <xf numFmtId="0" fontId="2" fillId="3" borderId="69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2" fillId="3" borderId="119" xfId="0" applyFont="1" applyFill="1" applyBorder="1" applyAlignment="1">
      <alignment vertical="center"/>
    </xf>
    <xf numFmtId="0" fontId="2" fillId="0" borderId="120" xfId="0" applyFont="1" applyBorder="1" applyAlignment="1">
      <alignment horizontal="right" vertical="center"/>
    </xf>
    <xf numFmtId="0" fontId="2" fillId="0" borderId="121" xfId="0" applyFont="1" applyBorder="1" applyAlignment="1">
      <alignment vertical="center"/>
    </xf>
    <xf numFmtId="0" fontId="2" fillId="3" borderId="121" xfId="0" applyFont="1" applyFill="1" applyBorder="1" applyAlignment="1">
      <alignment vertical="center"/>
    </xf>
    <xf numFmtId="0" fontId="2" fillId="3" borderId="122" xfId="0" applyFont="1" applyFill="1" applyBorder="1" applyAlignment="1">
      <alignment vertical="center"/>
    </xf>
    <xf numFmtId="0" fontId="2" fillId="0" borderId="123" xfId="0" applyFont="1" applyBorder="1" applyAlignment="1">
      <alignment horizontal="center" vertical="center"/>
    </xf>
    <xf numFmtId="0" fontId="2" fillId="0" borderId="118" xfId="0" applyFont="1" applyBorder="1" applyAlignment="1">
      <alignment horizontal="right" vertical="center"/>
    </xf>
    <xf numFmtId="0" fontId="2" fillId="0" borderId="124" xfId="0" applyFont="1" applyFill="1" applyBorder="1" applyAlignment="1" applyProtection="1">
      <alignment horizontal="left" vertical="center" indent="1"/>
    </xf>
    <xf numFmtId="0" fontId="2" fillId="3" borderId="125" xfId="0" applyFont="1" applyFill="1" applyBorder="1" applyAlignment="1">
      <alignment vertical="center"/>
    </xf>
    <xf numFmtId="0" fontId="2" fillId="3" borderId="68" xfId="0" applyFont="1" applyFill="1" applyBorder="1" applyAlignment="1">
      <alignment vertical="center"/>
    </xf>
    <xf numFmtId="0" fontId="2" fillId="0" borderId="127" xfId="0" applyFont="1" applyBorder="1" applyAlignment="1">
      <alignment vertical="center"/>
    </xf>
    <xf numFmtId="0" fontId="2" fillId="0" borderId="119" xfId="0" applyFont="1" applyBorder="1" applyAlignment="1">
      <alignment vertical="center"/>
    </xf>
    <xf numFmtId="0" fontId="2" fillId="0" borderId="128" xfId="0" applyFont="1" applyBorder="1" applyAlignment="1">
      <alignment horizontal="right" vertical="center"/>
    </xf>
    <xf numFmtId="0" fontId="2" fillId="0" borderId="125" xfId="0" applyFont="1" applyBorder="1" applyAlignment="1">
      <alignment vertical="center"/>
    </xf>
    <xf numFmtId="0" fontId="2" fillId="3" borderId="129" xfId="0" applyFont="1" applyFill="1" applyBorder="1" applyAlignment="1">
      <alignment vertical="center"/>
    </xf>
    <xf numFmtId="0" fontId="2" fillId="0" borderId="130" xfId="0" applyFont="1" applyBorder="1" applyAlignment="1">
      <alignment horizontal="center" vertical="center"/>
    </xf>
    <xf numFmtId="0" fontId="2" fillId="0" borderId="131" xfId="0" applyFont="1" applyBorder="1" applyAlignment="1">
      <alignment horizontal="right" vertical="center"/>
    </xf>
    <xf numFmtId="0" fontId="2" fillId="0" borderId="132" xfId="0" applyFont="1" applyFill="1" applyBorder="1" applyAlignment="1" applyProtection="1">
      <alignment horizontal="left" vertical="center" indent="1"/>
    </xf>
    <xf numFmtId="0" fontId="2" fillId="3" borderId="133" xfId="0" applyFont="1" applyFill="1" applyBorder="1" applyAlignment="1">
      <alignment horizontal="right" vertical="center"/>
    </xf>
    <xf numFmtId="0" fontId="2" fillId="3" borderId="133" xfId="0" applyFont="1" applyFill="1" applyBorder="1" applyAlignment="1">
      <alignment vertical="center"/>
    </xf>
    <xf numFmtId="0" fontId="2" fillId="0" borderId="134" xfId="0" applyFont="1" applyBorder="1" applyAlignment="1">
      <alignment horizontal="center" vertical="center"/>
    </xf>
    <xf numFmtId="0" fontId="2" fillId="0" borderId="135" xfId="0" applyFont="1" applyBorder="1" applyAlignment="1">
      <alignment horizontal="right" vertical="center"/>
    </xf>
    <xf numFmtId="0" fontId="2" fillId="0" borderId="136" xfId="0" applyFont="1" applyBorder="1" applyAlignment="1">
      <alignment vertical="center"/>
    </xf>
    <xf numFmtId="0" fontId="2" fillId="3" borderId="136" xfId="0" applyFont="1" applyFill="1" applyBorder="1" applyAlignment="1">
      <alignment vertical="center"/>
    </xf>
    <xf numFmtId="0" fontId="2" fillId="3" borderId="137" xfId="0" applyFont="1" applyFill="1" applyBorder="1" applyAlignment="1">
      <alignment vertical="center"/>
    </xf>
    <xf numFmtId="0" fontId="2" fillId="0" borderId="138" xfId="0" applyFont="1" applyBorder="1" applyAlignment="1">
      <alignment horizontal="center" vertical="center"/>
    </xf>
    <xf numFmtId="0" fontId="6" fillId="0" borderId="131" xfId="0" applyFont="1" applyBorder="1" applyAlignment="1">
      <alignment vertical="center"/>
    </xf>
    <xf numFmtId="0" fontId="2" fillId="0" borderId="133" xfId="0" applyFont="1" applyBorder="1" applyAlignment="1">
      <alignment vertical="center"/>
    </xf>
    <xf numFmtId="0" fontId="2" fillId="0" borderId="13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39" xfId="0" applyFont="1" applyBorder="1" applyAlignment="1">
      <alignment horizontal="right" vertical="center"/>
    </xf>
    <xf numFmtId="0" fontId="2" fillId="0" borderId="108" xfId="0" applyFont="1" applyBorder="1" applyAlignment="1">
      <alignment horizontal="right" vertical="center"/>
    </xf>
    <xf numFmtId="0" fontId="2" fillId="0" borderId="140" xfId="0" applyFont="1" applyBorder="1" applyAlignment="1">
      <alignment horizontal="right" vertical="center"/>
    </xf>
    <xf numFmtId="0" fontId="2" fillId="0" borderId="141" xfId="0" applyFont="1" applyBorder="1" applyAlignment="1">
      <alignment horizontal="center" vertical="center"/>
    </xf>
    <xf numFmtId="0" fontId="2" fillId="3" borderId="116" xfId="0" applyFont="1" applyFill="1" applyBorder="1" applyAlignment="1">
      <alignment horizontal="right" vertical="center"/>
    </xf>
    <xf numFmtId="0" fontId="6" fillId="3" borderId="116" xfId="0" applyFont="1" applyFill="1" applyBorder="1" applyAlignment="1">
      <alignment horizontal="right" vertical="center"/>
    </xf>
    <xf numFmtId="0" fontId="2" fillId="0" borderId="114" xfId="0" applyFont="1" applyBorder="1" applyAlignment="1">
      <alignment horizontal="center" vertical="center"/>
    </xf>
    <xf numFmtId="0" fontId="2" fillId="0" borderId="115" xfId="0" applyFont="1" applyFill="1" applyBorder="1" applyAlignment="1">
      <alignment horizontal="center" vertical="center"/>
    </xf>
    <xf numFmtId="0" fontId="2" fillId="0" borderId="69" xfId="0" applyFont="1" applyBorder="1" applyAlignment="1">
      <alignment vertical="center"/>
    </xf>
    <xf numFmtId="0" fontId="2" fillId="0" borderId="36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37" xfId="0" applyFont="1" applyFill="1" applyBorder="1" applyAlignment="1">
      <alignment horizontal="center" vertical="center"/>
    </xf>
    <xf numFmtId="0" fontId="6" fillId="0" borderId="142" xfId="0" applyFont="1" applyBorder="1" applyAlignment="1">
      <alignment vertical="center"/>
    </xf>
    <xf numFmtId="0" fontId="2" fillId="0" borderId="143" xfId="0" applyFont="1" applyBorder="1" applyAlignment="1">
      <alignment vertical="center"/>
    </xf>
    <xf numFmtId="0" fontId="0" fillId="0" borderId="48" xfId="0" applyFont="1" applyFill="1" applyBorder="1" applyAlignment="1" applyProtection="1">
      <alignment horizontal="left" vertical="center"/>
    </xf>
    <xf numFmtId="0" fontId="0" fillId="0" borderId="69" xfId="0" applyFont="1" applyFill="1" applyBorder="1" applyAlignment="1" applyProtection="1">
      <alignment horizontal="left" vertical="center"/>
    </xf>
    <xf numFmtId="0" fontId="0" fillId="0" borderId="144" xfId="0" applyFont="1" applyFill="1" applyBorder="1" applyAlignment="1" applyProtection="1">
      <alignment horizontal="left" vertical="center" indent="1"/>
    </xf>
    <xf numFmtId="0" fontId="2" fillId="0" borderId="146" xfId="0" applyFont="1" applyBorder="1" applyAlignment="1">
      <alignment horizontal="right" vertical="center"/>
    </xf>
    <xf numFmtId="0" fontId="2" fillId="0" borderId="147" xfId="0" applyFont="1" applyBorder="1" applyAlignment="1">
      <alignment horizontal="center" vertical="center"/>
    </xf>
    <xf numFmtId="0" fontId="2" fillId="0" borderId="147" xfId="0" applyFont="1" applyFill="1" applyBorder="1" applyAlignment="1">
      <alignment horizontal="center" vertical="center"/>
    </xf>
    <xf numFmtId="0" fontId="2" fillId="0" borderId="148" xfId="0" applyFont="1" applyBorder="1" applyAlignment="1">
      <alignment horizontal="center" vertical="center"/>
    </xf>
    <xf numFmtId="0" fontId="2" fillId="0" borderId="149" xfId="0" applyFont="1" applyBorder="1" applyAlignment="1">
      <alignment horizontal="right" vertical="center"/>
    </xf>
    <xf numFmtId="0" fontId="0" fillId="0" borderId="150" xfId="0" applyFont="1" applyFill="1" applyBorder="1" applyAlignment="1" applyProtection="1">
      <alignment horizontal="left" vertical="center" indent="1"/>
    </xf>
    <xf numFmtId="0" fontId="2" fillId="3" borderId="152" xfId="0" applyFont="1" applyFill="1" applyBorder="1" applyAlignment="1">
      <alignment vertical="center"/>
    </xf>
    <xf numFmtId="0" fontId="2" fillId="3" borderId="153" xfId="0" applyFont="1" applyFill="1" applyBorder="1" applyAlignment="1">
      <alignment vertical="center"/>
    </xf>
    <xf numFmtId="0" fontId="2" fillId="0" borderId="154" xfId="0" applyFont="1" applyBorder="1" applyAlignment="1">
      <alignment horizontal="center" vertical="center"/>
    </xf>
    <xf numFmtId="0" fontId="2" fillId="0" borderId="155" xfId="0" applyFont="1" applyBorder="1" applyAlignment="1">
      <alignment horizontal="right" vertical="center"/>
    </xf>
    <xf numFmtId="0" fontId="2" fillId="0" borderId="156" xfId="0" applyFont="1" applyBorder="1" applyAlignment="1">
      <alignment horizontal="right" vertical="center"/>
    </xf>
    <xf numFmtId="0" fontId="0" fillId="0" borderId="157" xfId="0" applyFont="1" applyFill="1" applyBorder="1" applyAlignment="1" applyProtection="1">
      <alignment horizontal="left" vertical="center"/>
    </xf>
    <xf numFmtId="0" fontId="2" fillId="3" borderId="158" xfId="0" applyFont="1" applyFill="1" applyBorder="1" applyAlignment="1">
      <alignment vertical="center"/>
    </xf>
    <xf numFmtId="0" fontId="2" fillId="0" borderId="152" xfId="0" applyFont="1" applyBorder="1" applyAlignment="1">
      <alignment vertical="center"/>
    </xf>
    <xf numFmtId="0" fontId="3" fillId="0" borderId="95" xfId="0" applyFont="1" applyBorder="1" applyAlignment="1">
      <alignment vertical="center"/>
    </xf>
    <xf numFmtId="0" fontId="2" fillId="4" borderId="48" xfId="0" applyFont="1" applyFill="1" applyBorder="1" applyAlignment="1">
      <alignment vertical="center"/>
    </xf>
    <xf numFmtId="0" fontId="6" fillId="4" borderId="48" xfId="0" applyFont="1" applyFill="1" applyBorder="1" applyAlignment="1">
      <alignment vertical="center"/>
    </xf>
    <xf numFmtId="0" fontId="2" fillId="4" borderId="116" xfId="0" applyFont="1" applyFill="1" applyBorder="1" applyAlignment="1">
      <alignment vertical="center"/>
    </xf>
    <xf numFmtId="0" fontId="2" fillId="4" borderId="69" xfId="0" applyFont="1" applyFill="1" applyBorder="1" applyAlignment="1">
      <alignment vertical="center"/>
    </xf>
    <xf numFmtId="0" fontId="2" fillId="4" borderId="62" xfId="0" applyFont="1" applyFill="1" applyBorder="1" applyAlignment="1">
      <alignment vertical="center"/>
    </xf>
    <xf numFmtId="0" fontId="2" fillId="5" borderId="48" xfId="0" applyFont="1" applyFill="1" applyBorder="1" applyAlignment="1">
      <alignment horizontal="right" vertical="center"/>
    </xf>
    <xf numFmtId="0" fontId="6" fillId="5" borderId="48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5" borderId="48" xfId="0" applyFont="1" applyFill="1" applyBorder="1" applyAlignment="1">
      <alignment vertical="center"/>
    </xf>
    <xf numFmtId="0" fontId="2" fillId="5" borderId="69" xfId="0" applyFont="1" applyFill="1" applyBorder="1" applyAlignment="1">
      <alignment vertical="center"/>
    </xf>
    <xf numFmtId="0" fontId="2" fillId="5" borderId="62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5" borderId="20" xfId="0" applyFont="1" applyFill="1" applyBorder="1" applyAlignment="1">
      <alignment vertical="center"/>
    </xf>
    <xf numFmtId="0" fontId="2" fillId="5" borderId="82" xfId="0" applyFont="1" applyFill="1" applyBorder="1" applyAlignment="1">
      <alignment vertical="center"/>
    </xf>
    <xf numFmtId="0" fontId="2" fillId="0" borderId="82" xfId="0" applyFont="1" applyFill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2" fillId="5" borderId="17" xfId="0" applyFont="1" applyFill="1" applyBorder="1" applyAlignment="1">
      <alignment vertical="center"/>
    </xf>
    <xf numFmtId="0" fontId="2" fillId="5" borderId="152" xfId="0" applyFont="1" applyFill="1" applyBorder="1" applyAlignment="1">
      <alignment vertical="center"/>
    </xf>
    <xf numFmtId="0" fontId="2" fillId="5" borderId="0" xfId="0" applyFont="1" applyFill="1" applyBorder="1" applyAlignment="1">
      <alignment vertical="center"/>
    </xf>
    <xf numFmtId="0" fontId="2" fillId="5" borderId="110" xfId="0" applyFont="1" applyFill="1" applyBorder="1" applyAlignment="1">
      <alignment vertical="center"/>
    </xf>
    <xf numFmtId="0" fontId="2" fillId="5" borderId="102" xfId="0" applyFont="1" applyFill="1" applyBorder="1" applyAlignment="1">
      <alignment vertical="center"/>
    </xf>
    <xf numFmtId="0" fontId="2" fillId="5" borderId="103" xfId="0" applyFont="1" applyFill="1" applyBorder="1" applyAlignment="1">
      <alignment vertical="center"/>
    </xf>
    <xf numFmtId="0" fontId="2" fillId="5" borderId="151" xfId="0" applyFont="1" applyFill="1" applyBorder="1" applyAlignment="1">
      <alignment vertical="center"/>
    </xf>
    <xf numFmtId="0" fontId="0" fillId="5" borderId="1" xfId="0" applyFont="1" applyFill="1" applyBorder="1" applyAlignment="1">
      <alignment vertical="center"/>
    </xf>
    <xf numFmtId="0" fontId="0" fillId="5" borderId="4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5" borderId="125" xfId="0" applyFont="1" applyFill="1" applyBorder="1" applyAlignment="1">
      <alignment horizontal="right" vertical="center"/>
    </xf>
    <xf numFmtId="0" fontId="2" fillId="5" borderId="119" xfId="0" applyFont="1" applyFill="1" applyBorder="1" applyAlignment="1">
      <alignment vertical="center"/>
    </xf>
    <xf numFmtId="0" fontId="2" fillId="5" borderId="33" xfId="0" applyFont="1" applyFill="1" applyBorder="1" applyAlignment="1">
      <alignment vertical="center"/>
    </xf>
    <xf numFmtId="0" fontId="0" fillId="5" borderId="33" xfId="0" applyFont="1" applyFill="1" applyBorder="1" applyAlignment="1">
      <alignment vertical="center"/>
    </xf>
    <xf numFmtId="0" fontId="2" fillId="3" borderId="159" xfId="0" applyFont="1" applyFill="1" applyBorder="1" applyAlignment="1">
      <alignment vertical="center"/>
    </xf>
    <xf numFmtId="0" fontId="2" fillId="3" borderId="160" xfId="0" applyFont="1" applyFill="1" applyBorder="1" applyAlignment="1">
      <alignment vertical="center"/>
    </xf>
    <xf numFmtId="0" fontId="2" fillId="5" borderId="125" xfId="0" applyFont="1" applyFill="1" applyBorder="1" applyAlignment="1">
      <alignment vertical="center"/>
    </xf>
    <xf numFmtId="0" fontId="2" fillId="3" borderId="161" xfId="0" applyFont="1" applyFill="1" applyBorder="1" applyAlignment="1">
      <alignment vertical="center"/>
    </xf>
    <xf numFmtId="0" fontId="3" fillId="0" borderId="163" xfId="0" applyFont="1" applyFill="1" applyBorder="1" applyAlignment="1">
      <alignment vertical="center"/>
    </xf>
    <xf numFmtId="0" fontId="2" fillId="0" borderId="164" xfId="0" applyFont="1" applyBorder="1" applyAlignment="1">
      <alignment horizontal="right" vertical="center"/>
    </xf>
    <xf numFmtId="0" fontId="0" fillId="0" borderId="60" xfId="0" applyFont="1" applyBorder="1" applyAlignment="1">
      <alignment horizontal="center" vertical="center"/>
    </xf>
    <xf numFmtId="0" fontId="2" fillId="0" borderId="165" xfId="0" applyFont="1" applyBorder="1" applyAlignment="1">
      <alignment horizontal="right" vertical="center"/>
    </xf>
    <xf numFmtId="0" fontId="0" fillId="0" borderId="56" xfId="0" applyFont="1" applyBorder="1" applyAlignment="1">
      <alignment horizontal="center" vertical="center"/>
    </xf>
    <xf numFmtId="0" fontId="0" fillId="0" borderId="166" xfId="0" applyFont="1" applyBorder="1" applyAlignment="1">
      <alignment horizontal="center" vertical="center"/>
    </xf>
    <xf numFmtId="0" fontId="0" fillId="0" borderId="167" xfId="0" applyFont="1" applyBorder="1" applyAlignment="1">
      <alignment horizontal="center" vertical="center"/>
    </xf>
    <xf numFmtId="0" fontId="2" fillId="0" borderId="109" xfId="0" applyFont="1" applyBorder="1" applyAlignment="1">
      <alignment horizontal="right" vertical="center"/>
    </xf>
    <xf numFmtId="0" fontId="2" fillId="3" borderId="168" xfId="0" applyFont="1" applyFill="1" applyBorder="1" applyAlignment="1">
      <alignment horizontal="right" vertical="center"/>
    </xf>
    <xf numFmtId="0" fontId="2" fillId="5" borderId="169" xfId="0" applyFont="1" applyFill="1" applyBorder="1" applyAlignment="1">
      <alignment vertical="center"/>
    </xf>
    <xf numFmtId="0" fontId="2" fillId="3" borderId="169" xfId="0" applyFont="1" applyFill="1" applyBorder="1" applyAlignment="1">
      <alignment vertical="center"/>
    </xf>
    <xf numFmtId="0" fontId="2" fillId="3" borderId="170" xfId="0" applyFont="1" applyFill="1" applyBorder="1" applyAlignment="1">
      <alignment vertical="center"/>
    </xf>
    <xf numFmtId="0" fontId="0" fillId="0" borderId="171" xfId="0" applyFont="1" applyBorder="1" applyAlignment="1">
      <alignment horizontal="center" vertical="center"/>
    </xf>
    <xf numFmtId="0" fontId="2" fillId="5" borderId="126" xfId="0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0" fontId="2" fillId="5" borderId="121" xfId="0" applyFont="1" applyFill="1" applyBorder="1" applyAlignment="1">
      <alignment vertical="center"/>
    </xf>
    <xf numFmtId="0" fontId="2" fillId="5" borderId="69" xfId="0" applyFont="1" applyFill="1" applyBorder="1" applyAlignment="1">
      <alignment horizontal="right" vertical="center"/>
    </xf>
    <xf numFmtId="0" fontId="2" fillId="5" borderId="62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vertical="center"/>
    </xf>
    <xf numFmtId="0" fontId="2" fillId="5" borderId="63" xfId="0" applyFont="1" applyFill="1" applyBorder="1" applyAlignment="1">
      <alignment vertical="center"/>
    </xf>
    <xf numFmtId="0" fontId="0" fillId="5" borderId="15" xfId="0" applyFont="1" applyFill="1" applyBorder="1" applyAlignment="1">
      <alignment vertical="center"/>
    </xf>
    <xf numFmtId="0" fontId="2" fillId="5" borderId="129" xfId="0" applyFont="1" applyFill="1" applyBorder="1" applyAlignment="1">
      <alignment vertical="center"/>
    </xf>
    <xf numFmtId="0" fontId="2" fillId="5" borderId="133" xfId="0" applyFont="1" applyFill="1" applyBorder="1" applyAlignment="1">
      <alignment horizontal="right" vertical="center"/>
    </xf>
    <xf numFmtId="0" fontId="2" fillId="5" borderId="136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10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0" borderId="39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3" fillId="2" borderId="50" xfId="0" applyFont="1" applyFill="1" applyBorder="1" applyAlignment="1">
      <alignment vertical="center"/>
    </xf>
    <xf numFmtId="0" fontId="2" fillId="2" borderId="74" xfId="0" applyFont="1" applyFill="1" applyBorder="1" applyAlignment="1">
      <alignment vertical="center"/>
    </xf>
    <xf numFmtId="0" fontId="3" fillId="2" borderId="51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10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3" fillId="0" borderId="57" xfId="0" applyFont="1" applyBorder="1" applyAlignment="1">
      <alignment vertical="center"/>
    </xf>
    <xf numFmtId="0" fontId="0" fillId="0" borderId="68" xfId="0" applyBorder="1" applyAlignment="1">
      <alignment vertical="center"/>
    </xf>
    <xf numFmtId="0" fontId="3" fillId="0" borderId="162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3" fillId="0" borderId="77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98" xfId="0" applyFont="1" applyBorder="1" applyAlignment="1">
      <alignment vertical="center"/>
    </xf>
    <xf numFmtId="0" fontId="3" fillId="0" borderId="75" xfId="0" applyFont="1" applyBorder="1" applyAlignment="1">
      <alignment vertical="center"/>
    </xf>
    <xf numFmtId="0" fontId="0" fillId="0" borderId="72" xfId="0" applyBorder="1" applyAlignment="1">
      <alignment vertical="center"/>
    </xf>
    <xf numFmtId="0" fontId="3" fillId="0" borderId="106" xfId="0" applyFont="1" applyBorder="1" applyAlignment="1">
      <alignment vertical="center"/>
    </xf>
    <xf numFmtId="0" fontId="0" fillId="0" borderId="95" xfId="0" applyBorder="1" applyAlignment="1">
      <alignment vertical="center"/>
    </xf>
    <xf numFmtId="0" fontId="3" fillId="2" borderId="100" xfId="0" applyFont="1" applyFill="1" applyBorder="1" applyAlignment="1">
      <alignment horizontal="center" vertical="center"/>
    </xf>
    <xf numFmtId="0" fontId="3" fillId="2" borderId="101" xfId="0" applyFont="1" applyFill="1" applyBorder="1" applyAlignment="1">
      <alignment horizontal="center" vertical="center"/>
    </xf>
    <xf numFmtId="0" fontId="3" fillId="0" borderId="145" xfId="0" applyFont="1" applyBorder="1" applyAlignment="1">
      <alignment vertical="center"/>
    </xf>
    <xf numFmtId="0" fontId="3" fillId="2" borderId="91" xfId="0" applyFont="1" applyFill="1" applyBorder="1" applyAlignment="1">
      <alignment vertical="center"/>
    </xf>
    <xf numFmtId="0" fontId="3" fillId="2" borderId="92" xfId="0" applyFont="1" applyFill="1" applyBorder="1" applyAlignment="1">
      <alignment vertical="center"/>
    </xf>
    <xf numFmtId="0" fontId="3" fillId="2" borderId="89" xfId="0" applyFont="1" applyFill="1" applyBorder="1" applyAlignment="1">
      <alignment vertical="center"/>
    </xf>
    <xf numFmtId="0" fontId="3" fillId="2" borderId="90" xfId="0" applyFont="1" applyFill="1" applyBorder="1" applyAlignment="1">
      <alignment vertical="center"/>
    </xf>
    <xf numFmtId="0" fontId="3" fillId="2" borderId="87" xfId="0" applyFont="1" applyFill="1" applyBorder="1" applyAlignment="1">
      <alignment horizontal="center" vertical="center"/>
    </xf>
    <xf numFmtId="0" fontId="3" fillId="2" borderId="88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2" borderId="97" xfId="0" applyFont="1" applyFill="1" applyBorder="1" applyAlignment="1">
      <alignment vertical="center"/>
    </xf>
    <xf numFmtId="0" fontId="3" fillId="2" borderId="96" xfId="0" applyFont="1" applyFill="1" applyBorder="1" applyAlignment="1">
      <alignment vertical="center"/>
    </xf>
    <xf numFmtId="0" fontId="3" fillId="0" borderId="95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2" borderId="172" xfId="0" applyFont="1" applyFill="1" applyBorder="1" applyAlignment="1">
      <alignment vertical="center"/>
    </xf>
    <xf numFmtId="0" fontId="3" fillId="2" borderId="174" xfId="0" applyFont="1" applyFill="1" applyBorder="1" applyAlignment="1">
      <alignment vertical="center"/>
    </xf>
    <xf numFmtId="0" fontId="3" fillId="2" borderId="173" xfId="0" applyFont="1" applyFill="1" applyBorder="1" applyAlignment="1">
      <alignment vertical="center"/>
    </xf>
    <xf numFmtId="0" fontId="3" fillId="2" borderId="94" xfId="0" applyFont="1" applyFill="1" applyBorder="1" applyAlignment="1">
      <alignment vertical="center"/>
    </xf>
    <xf numFmtId="0" fontId="3" fillId="2" borderId="93" xfId="0" applyFont="1" applyFill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85" xfId="0" applyFont="1" applyBorder="1" applyAlignment="1">
      <alignment vertical="center"/>
    </xf>
    <xf numFmtId="0" fontId="3" fillId="0" borderId="86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24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85725</xdr:rowOff>
    </xdr:from>
    <xdr:to>
      <xdr:col>2</xdr:col>
      <xdr:colOff>581025</xdr:colOff>
      <xdr:row>0</xdr:row>
      <xdr:rowOff>544286</xdr:rowOff>
    </xdr:to>
    <xdr:pic>
      <xdr:nvPicPr>
        <xdr:cNvPr id="3" name="Picture 1" descr="Description: LASF_logotipas_RGB_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72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85725</xdr:rowOff>
    </xdr:from>
    <xdr:to>
      <xdr:col>2</xdr:col>
      <xdr:colOff>581025</xdr:colOff>
      <xdr:row>0</xdr:row>
      <xdr:rowOff>544286</xdr:rowOff>
    </xdr:to>
    <xdr:pic>
      <xdr:nvPicPr>
        <xdr:cNvPr id="4" name="Picture 1" descr="Description: LASF_logotipas_RGB_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72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104775</xdr:rowOff>
    </xdr:from>
    <xdr:to>
      <xdr:col>2</xdr:col>
      <xdr:colOff>590550</xdr:colOff>
      <xdr:row>0</xdr:row>
      <xdr:rowOff>563336</xdr:rowOff>
    </xdr:to>
    <xdr:pic>
      <xdr:nvPicPr>
        <xdr:cNvPr id="3" name="Picture 1" descr="Description: LASF_logotipas_RGB_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0477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4"/>
  <sheetViews>
    <sheetView topLeftCell="A90" zoomScaleNormal="100" workbookViewId="0">
      <selection activeCell="H114" sqref="H114"/>
    </sheetView>
  </sheetViews>
  <sheetFormatPr baseColWidth="10" defaultColWidth="8.83203125" defaultRowHeight="15" customHeight="1" x14ac:dyDescent="0.2"/>
  <cols>
    <col min="1" max="1" width="5.6640625" style="3" customWidth="1"/>
    <col min="2" max="2" width="6.1640625" style="3" customWidth="1"/>
    <col min="3" max="3" width="27.6640625" style="4" customWidth="1"/>
    <col min="4" max="4" width="9.83203125" style="4" customWidth="1"/>
    <col min="5" max="5" width="11.1640625" style="4" customWidth="1"/>
    <col min="6" max="6" width="9.33203125" style="4" customWidth="1"/>
    <col min="7" max="7" width="11.83203125" style="4" customWidth="1"/>
    <col min="8" max="8" width="11.5" style="4" customWidth="1"/>
    <col min="9" max="9" width="10.5" style="4" bestFit="1" customWidth="1"/>
    <col min="10" max="10" width="7.33203125" style="4" customWidth="1"/>
    <col min="11" max="16384" width="8.83203125" style="4"/>
  </cols>
  <sheetData>
    <row r="1" spans="1:10" ht="50.25" customHeight="1" thickBot="1" x14ac:dyDescent="0.25">
      <c r="C1" s="274" t="s">
        <v>54</v>
      </c>
      <c r="D1" s="275"/>
      <c r="E1" s="275"/>
      <c r="F1" s="275"/>
      <c r="G1" s="275"/>
      <c r="H1" s="275"/>
      <c r="I1" s="275"/>
      <c r="J1" s="275"/>
    </row>
    <row r="2" spans="1:10" ht="15" customHeight="1" x14ac:dyDescent="0.2">
      <c r="B2" s="288" t="s">
        <v>5</v>
      </c>
      <c r="C2" s="292" t="s">
        <v>6</v>
      </c>
      <c r="D2" s="276" t="s">
        <v>1</v>
      </c>
      <c r="E2" s="276"/>
      <c r="F2" s="276"/>
      <c r="G2" s="276"/>
      <c r="H2" s="277"/>
      <c r="I2" s="277"/>
      <c r="J2" s="278"/>
    </row>
    <row r="3" spans="1:10" s="6" customFormat="1" ht="43" customHeight="1" thickBot="1" x14ac:dyDescent="0.25">
      <c r="A3" s="5"/>
      <c r="B3" s="289"/>
      <c r="C3" s="293"/>
      <c r="D3" s="9" t="s">
        <v>57</v>
      </c>
      <c r="E3" s="9" t="s">
        <v>58</v>
      </c>
      <c r="F3" s="9" t="s">
        <v>59</v>
      </c>
      <c r="G3" s="9" t="s">
        <v>60</v>
      </c>
      <c r="H3" s="9" t="s">
        <v>61</v>
      </c>
      <c r="I3" s="9" t="s">
        <v>62</v>
      </c>
      <c r="J3" s="33" t="s">
        <v>0</v>
      </c>
    </row>
    <row r="4" spans="1:10" ht="15" customHeight="1" x14ac:dyDescent="0.2">
      <c r="B4" s="290" t="s">
        <v>9</v>
      </c>
      <c r="C4" s="291"/>
      <c r="D4" s="22"/>
      <c r="E4" s="22"/>
      <c r="F4" s="22"/>
      <c r="G4" s="22"/>
      <c r="H4" s="22"/>
      <c r="I4" s="22"/>
      <c r="J4" s="34"/>
    </row>
    <row r="5" spans="1:10" ht="15" customHeight="1" x14ac:dyDescent="0.2">
      <c r="B5" s="46">
        <v>1</v>
      </c>
      <c r="C5" s="30" t="s">
        <v>45</v>
      </c>
      <c r="D5" s="31">
        <v>52.8</v>
      </c>
      <c r="E5" s="31">
        <v>44</v>
      </c>
      <c r="F5" s="236">
        <v>0</v>
      </c>
      <c r="G5" s="30">
        <v>40</v>
      </c>
      <c r="H5" s="32">
        <v>44</v>
      </c>
      <c r="I5" s="32">
        <v>48</v>
      </c>
      <c r="J5" s="47">
        <f>SUM(D5:I5)-F5</f>
        <v>228.8</v>
      </c>
    </row>
    <row r="6" spans="1:10" ht="15" customHeight="1" x14ac:dyDescent="0.2">
      <c r="B6" s="129">
        <v>2</v>
      </c>
      <c r="C6" s="7" t="s">
        <v>19</v>
      </c>
      <c r="D6" s="237"/>
      <c r="E6" s="131">
        <v>34</v>
      </c>
      <c r="F6" s="131">
        <v>40</v>
      </c>
      <c r="G6" s="131">
        <v>0</v>
      </c>
      <c r="H6" s="132">
        <v>0</v>
      </c>
      <c r="I6" s="132">
        <v>36</v>
      </c>
      <c r="J6" s="47">
        <f>SUM(D6:I6)-D6</f>
        <v>110</v>
      </c>
    </row>
    <row r="7" spans="1:10" ht="15" customHeight="1" x14ac:dyDescent="0.2">
      <c r="B7" s="46">
        <v>3</v>
      </c>
      <c r="C7" s="30" t="s">
        <v>15</v>
      </c>
      <c r="D7" s="30">
        <v>40.799999999999997</v>
      </c>
      <c r="E7" s="236"/>
      <c r="F7" s="31"/>
      <c r="G7" s="31"/>
      <c r="H7" s="59"/>
      <c r="I7" s="59"/>
      <c r="J7" s="47">
        <f>SUM(D7:I7)-E7</f>
        <v>40.799999999999997</v>
      </c>
    </row>
    <row r="8" spans="1:10" ht="15" customHeight="1" thickBot="1" x14ac:dyDescent="0.25">
      <c r="B8" s="74">
        <v>4</v>
      </c>
      <c r="C8" s="75" t="s">
        <v>63</v>
      </c>
      <c r="D8" s="76">
        <v>0</v>
      </c>
      <c r="E8" s="242"/>
      <c r="F8" s="75"/>
      <c r="G8" s="75"/>
      <c r="H8" s="77"/>
      <c r="I8" s="77"/>
      <c r="J8" s="78">
        <f>SUM(D8:I8)-E8</f>
        <v>0</v>
      </c>
    </row>
    <row r="9" spans="1:10" ht="15" customHeight="1" thickBot="1" x14ac:dyDescent="0.25"/>
    <row r="10" spans="1:10" ht="15" customHeight="1" x14ac:dyDescent="0.2">
      <c r="B10" s="284" t="s">
        <v>5</v>
      </c>
      <c r="C10" s="286" t="s">
        <v>6</v>
      </c>
      <c r="D10" s="279" t="s">
        <v>1</v>
      </c>
      <c r="E10" s="279"/>
      <c r="F10" s="279"/>
      <c r="G10" s="279"/>
      <c r="H10" s="280"/>
      <c r="I10" s="280"/>
      <c r="J10" s="281"/>
    </row>
    <row r="11" spans="1:10" ht="43" customHeight="1" thickBot="1" x14ac:dyDescent="0.25">
      <c r="B11" s="285"/>
      <c r="C11" s="287"/>
      <c r="D11" s="9" t="s">
        <v>57</v>
      </c>
      <c r="E11" s="9" t="s">
        <v>58</v>
      </c>
      <c r="F11" s="9" t="s">
        <v>59</v>
      </c>
      <c r="G11" s="9" t="s">
        <v>60</v>
      </c>
      <c r="H11" s="9" t="s">
        <v>61</v>
      </c>
      <c r="I11" s="9" t="s">
        <v>62</v>
      </c>
      <c r="J11" s="81" t="s">
        <v>0</v>
      </c>
    </row>
    <row r="12" spans="1:10" ht="15" customHeight="1" x14ac:dyDescent="0.2">
      <c r="B12" s="299" t="s">
        <v>10</v>
      </c>
      <c r="C12" s="300"/>
      <c r="D12" s="23"/>
      <c r="E12" s="23"/>
      <c r="F12" s="23"/>
      <c r="G12" s="23"/>
      <c r="H12" s="23"/>
      <c r="I12" s="23"/>
      <c r="J12" s="247"/>
    </row>
    <row r="13" spans="1:10" ht="15" customHeight="1" x14ac:dyDescent="0.2">
      <c r="B13" s="248">
        <v>1</v>
      </c>
      <c r="C13" s="70" t="s">
        <v>64</v>
      </c>
      <c r="D13" s="14">
        <v>37.200000000000003</v>
      </c>
      <c r="E13" s="238">
        <v>4</v>
      </c>
      <c r="F13" s="14">
        <v>40</v>
      </c>
      <c r="G13" s="14">
        <v>24</v>
      </c>
      <c r="H13" s="58">
        <v>33</v>
      </c>
      <c r="I13" s="58">
        <v>30</v>
      </c>
      <c r="J13" s="249">
        <f>SUM(D13:I13)-E13</f>
        <v>164.2</v>
      </c>
    </row>
    <row r="14" spans="1:10" ht="15" customHeight="1" x14ac:dyDescent="0.2">
      <c r="B14" s="248">
        <v>2</v>
      </c>
      <c r="C14" s="7" t="s">
        <v>46</v>
      </c>
      <c r="D14" s="14">
        <v>50.4</v>
      </c>
      <c r="E14" s="14">
        <v>44</v>
      </c>
      <c r="F14" s="238"/>
      <c r="G14" s="14"/>
      <c r="H14" s="58"/>
      <c r="I14" s="58">
        <v>48</v>
      </c>
      <c r="J14" s="249">
        <f>SUM(D14:I14)-F14</f>
        <v>142.4</v>
      </c>
    </row>
    <row r="15" spans="1:10" ht="15" customHeight="1" x14ac:dyDescent="0.2">
      <c r="B15" s="250">
        <v>3</v>
      </c>
      <c r="C15" s="161" t="s">
        <v>89</v>
      </c>
      <c r="D15" s="239"/>
      <c r="E15" s="13">
        <v>6</v>
      </c>
      <c r="F15" s="13"/>
      <c r="G15" s="13">
        <v>40</v>
      </c>
      <c r="H15" s="13">
        <v>44</v>
      </c>
      <c r="I15" s="13">
        <v>34.799999999999997</v>
      </c>
      <c r="J15" s="251">
        <f>SUM(D15:I15)-D15</f>
        <v>124.8</v>
      </c>
    </row>
    <row r="16" spans="1:10" ht="15" customHeight="1" x14ac:dyDescent="0.2">
      <c r="B16" s="154">
        <v>4</v>
      </c>
      <c r="C16" s="186" t="s">
        <v>108</v>
      </c>
      <c r="D16" s="220"/>
      <c r="E16" s="92"/>
      <c r="F16" s="92"/>
      <c r="G16" s="92">
        <v>30</v>
      </c>
      <c r="H16" s="92">
        <v>0</v>
      </c>
      <c r="I16" s="243"/>
      <c r="J16" s="252">
        <f>SUM(D16:I16)-D16</f>
        <v>30</v>
      </c>
    </row>
    <row r="17" spans="1:10" ht="15" customHeight="1" x14ac:dyDescent="0.2">
      <c r="B17" s="83">
        <v>5</v>
      </c>
      <c r="C17" s="95" t="s">
        <v>65</v>
      </c>
      <c r="D17" s="93">
        <v>8.4</v>
      </c>
      <c r="E17" s="244">
        <v>5</v>
      </c>
      <c r="F17" s="156">
        <v>0</v>
      </c>
      <c r="G17" s="245"/>
      <c r="H17" s="246"/>
      <c r="I17" s="246">
        <v>2.4</v>
      </c>
      <c r="J17" s="253">
        <f>SUM(D17:I17)-G17</f>
        <v>15.8</v>
      </c>
    </row>
    <row r="18" spans="1:10" ht="15" customHeight="1" thickBot="1" x14ac:dyDescent="0.25">
      <c r="B18" s="254">
        <v>6</v>
      </c>
      <c r="C18" s="175" t="s">
        <v>19</v>
      </c>
      <c r="D18" s="255">
        <v>14.4</v>
      </c>
      <c r="E18" s="256"/>
      <c r="F18" s="257"/>
      <c r="G18" s="257"/>
      <c r="H18" s="258"/>
      <c r="I18" s="258"/>
      <c r="J18" s="259">
        <f>SUM(D18:I18)-E18</f>
        <v>14.4</v>
      </c>
    </row>
    <row r="19" spans="1:10" ht="15" customHeight="1" thickBot="1" x14ac:dyDescent="0.25">
      <c r="C19" s="8"/>
      <c r="D19" s="8"/>
      <c r="E19" s="8"/>
      <c r="F19" s="8"/>
      <c r="G19" s="8"/>
      <c r="H19" s="8"/>
      <c r="I19" s="8"/>
      <c r="J19" s="8"/>
    </row>
    <row r="20" spans="1:10" ht="15" customHeight="1" x14ac:dyDescent="0.2">
      <c r="B20" s="288" t="s">
        <v>5</v>
      </c>
      <c r="C20" s="292" t="s">
        <v>6</v>
      </c>
      <c r="D20" s="276" t="s">
        <v>1</v>
      </c>
      <c r="E20" s="276"/>
      <c r="F20" s="276"/>
      <c r="G20" s="276"/>
      <c r="H20" s="277"/>
      <c r="I20" s="277"/>
      <c r="J20" s="278"/>
    </row>
    <row r="21" spans="1:10" ht="43" customHeight="1" thickBot="1" x14ac:dyDescent="0.25">
      <c r="B21" s="301"/>
      <c r="C21" s="287"/>
      <c r="D21" s="9" t="s">
        <v>57</v>
      </c>
      <c r="E21" s="9" t="s">
        <v>58</v>
      </c>
      <c r="F21" s="9" t="s">
        <v>59</v>
      </c>
      <c r="G21" s="9" t="s">
        <v>60</v>
      </c>
      <c r="H21" s="9" t="s">
        <v>61</v>
      </c>
      <c r="I21" s="9" t="s">
        <v>62</v>
      </c>
      <c r="J21" s="37" t="s">
        <v>0</v>
      </c>
    </row>
    <row r="22" spans="1:10" ht="15" customHeight="1" x14ac:dyDescent="0.2">
      <c r="A22" s="17"/>
      <c r="B22" s="282" t="s">
        <v>11</v>
      </c>
      <c r="C22" s="283"/>
      <c r="D22" s="19"/>
      <c r="E22" s="19"/>
      <c r="F22" s="19"/>
      <c r="G22" s="19"/>
      <c r="H22" s="19"/>
      <c r="I22" s="19"/>
      <c r="J22" s="39"/>
    </row>
    <row r="23" spans="1:10" ht="15" customHeight="1" x14ac:dyDescent="0.2">
      <c r="A23" s="17"/>
      <c r="B23" s="43">
        <v>1</v>
      </c>
      <c r="C23" s="7" t="s">
        <v>17</v>
      </c>
      <c r="D23" s="14">
        <v>52.8</v>
      </c>
      <c r="E23" s="156">
        <v>44</v>
      </c>
      <c r="F23" s="238"/>
      <c r="G23" s="14">
        <v>40</v>
      </c>
      <c r="H23" s="58">
        <v>36</v>
      </c>
      <c r="I23" s="58">
        <v>48</v>
      </c>
      <c r="J23" s="44">
        <f>SUM(D23:I23)</f>
        <v>220.8</v>
      </c>
    </row>
    <row r="24" spans="1:10" ht="15" customHeight="1" x14ac:dyDescent="0.2">
      <c r="A24" s="17"/>
      <c r="B24" s="43">
        <v>2</v>
      </c>
      <c r="C24" s="7" t="s">
        <v>90</v>
      </c>
      <c r="D24" s="58"/>
      <c r="E24" s="157">
        <v>34</v>
      </c>
      <c r="F24" s="260"/>
      <c r="G24" s="14">
        <v>30</v>
      </c>
      <c r="H24" s="58">
        <v>42</v>
      </c>
      <c r="I24" s="58">
        <v>34.799999999999997</v>
      </c>
      <c r="J24" s="44">
        <f>SUM(D24:I24)</f>
        <v>140.80000000000001</v>
      </c>
    </row>
    <row r="25" spans="1:10" ht="15" customHeight="1" x14ac:dyDescent="0.2">
      <c r="A25" s="17"/>
      <c r="B25" s="40">
        <v>3</v>
      </c>
      <c r="C25" s="70" t="s">
        <v>18</v>
      </c>
      <c r="D25" s="13">
        <v>6</v>
      </c>
      <c r="E25" s="261">
        <v>0</v>
      </c>
      <c r="F25" s="13">
        <v>40</v>
      </c>
      <c r="G25" s="13">
        <v>24</v>
      </c>
      <c r="H25" s="64">
        <v>0</v>
      </c>
      <c r="I25" s="64">
        <v>30</v>
      </c>
      <c r="J25" s="41">
        <f>SUM(D25:I25)</f>
        <v>100</v>
      </c>
    </row>
    <row r="26" spans="1:10" ht="15" customHeight="1" x14ac:dyDescent="0.2">
      <c r="A26" s="17"/>
      <c r="B26" s="43">
        <v>4</v>
      </c>
      <c r="C26" s="7" t="s">
        <v>35</v>
      </c>
      <c r="D26" s="14">
        <v>8.4</v>
      </c>
      <c r="E26" s="14">
        <v>28</v>
      </c>
      <c r="F26" s="238"/>
      <c r="G26" s="14">
        <v>18</v>
      </c>
      <c r="H26" s="58"/>
      <c r="I26" s="58"/>
      <c r="J26" s="44">
        <f t="shared" ref="J26" si="0">SUM(D26:I26)</f>
        <v>54.4</v>
      </c>
    </row>
    <row r="27" spans="1:10" ht="15" customHeight="1" x14ac:dyDescent="0.2">
      <c r="A27" s="17"/>
      <c r="B27" s="43">
        <v>5</v>
      </c>
      <c r="C27" s="7" t="s">
        <v>38</v>
      </c>
      <c r="D27" s="14">
        <v>40.799999999999997</v>
      </c>
      <c r="E27" s="240"/>
      <c r="F27" s="14"/>
      <c r="G27" s="14"/>
      <c r="H27" s="58"/>
      <c r="I27" s="58"/>
      <c r="J27" s="44">
        <f>SUM(D27:I27)</f>
        <v>40.799999999999997</v>
      </c>
    </row>
    <row r="28" spans="1:10" ht="15" customHeight="1" x14ac:dyDescent="0.2">
      <c r="A28" s="17"/>
      <c r="B28" s="40">
        <v>6</v>
      </c>
      <c r="C28" s="70" t="s">
        <v>66</v>
      </c>
      <c r="D28" s="13">
        <v>0</v>
      </c>
      <c r="E28" s="13">
        <v>22</v>
      </c>
      <c r="F28" s="261"/>
      <c r="G28" s="13"/>
      <c r="H28" s="64">
        <v>28</v>
      </c>
      <c r="I28" s="64"/>
      <c r="J28" s="41">
        <f t="shared" ref="J28:J29" si="1">SUM(D28:I28)</f>
        <v>50</v>
      </c>
    </row>
    <row r="29" spans="1:10" ht="15" customHeight="1" thickBot="1" x14ac:dyDescent="0.25">
      <c r="A29" s="17"/>
      <c r="B29" s="149">
        <v>7</v>
      </c>
      <c r="C29" s="150" t="s">
        <v>65</v>
      </c>
      <c r="D29" s="262"/>
      <c r="E29" s="151"/>
      <c r="F29" s="151"/>
      <c r="G29" s="151">
        <v>0</v>
      </c>
      <c r="H29" s="152">
        <v>0</v>
      </c>
      <c r="I29" s="152">
        <v>2.4</v>
      </c>
      <c r="J29" s="153">
        <f t="shared" si="1"/>
        <v>2.4</v>
      </c>
    </row>
    <row r="30" spans="1:10" ht="15" customHeight="1" thickBot="1" x14ac:dyDescent="0.25">
      <c r="B30" s="17"/>
      <c r="C30" s="8"/>
      <c r="D30" s="8"/>
      <c r="E30" s="24"/>
      <c r="F30" s="8"/>
      <c r="G30" s="8"/>
      <c r="H30" s="8"/>
      <c r="I30" s="8"/>
      <c r="J30" s="8"/>
    </row>
    <row r="31" spans="1:10" ht="15" customHeight="1" x14ac:dyDescent="0.2">
      <c r="B31" s="284" t="s">
        <v>5</v>
      </c>
      <c r="C31" s="286" t="s">
        <v>6</v>
      </c>
      <c r="D31" s="279" t="s">
        <v>1</v>
      </c>
      <c r="E31" s="279"/>
      <c r="F31" s="279"/>
      <c r="G31" s="279"/>
      <c r="H31" s="280"/>
      <c r="I31" s="280"/>
      <c r="J31" s="281"/>
    </row>
    <row r="32" spans="1:10" ht="43" customHeight="1" thickBot="1" x14ac:dyDescent="0.25">
      <c r="B32" s="295"/>
      <c r="C32" s="296"/>
      <c r="D32" s="91" t="s">
        <v>57</v>
      </c>
      <c r="E32" s="91" t="s">
        <v>58</v>
      </c>
      <c r="F32" s="91" t="s">
        <v>59</v>
      </c>
      <c r="G32" s="91" t="s">
        <v>60</v>
      </c>
      <c r="H32" s="91" t="s">
        <v>61</v>
      </c>
      <c r="I32" s="9" t="s">
        <v>62</v>
      </c>
      <c r="J32" s="81" t="s">
        <v>0</v>
      </c>
    </row>
    <row r="33" spans="1:12" ht="15" customHeight="1" x14ac:dyDescent="0.2">
      <c r="B33" s="297" t="s">
        <v>20</v>
      </c>
      <c r="C33" s="298"/>
      <c r="D33" s="94"/>
      <c r="E33" s="94"/>
      <c r="F33" s="94"/>
      <c r="G33" s="94"/>
      <c r="H33" s="94"/>
      <c r="I33" s="19"/>
      <c r="J33" s="82"/>
    </row>
    <row r="34" spans="1:12" ht="15" customHeight="1" x14ac:dyDescent="0.2">
      <c r="B34" s="83">
        <v>1</v>
      </c>
      <c r="C34" s="89" t="s">
        <v>41</v>
      </c>
      <c r="D34" s="220">
        <v>7.2</v>
      </c>
      <c r="E34" s="92">
        <v>43</v>
      </c>
      <c r="F34" s="92">
        <v>32</v>
      </c>
      <c r="G34" s="93">
        <v>9</v>
      </c>
      <c r="H34" s="93">
        <v>44</v>
      </c>
      <c r="I34" s="92">
        <v>48</v>
      </c>
      <c r="J34" s="98">
        <f>SUM(D34:I34)-D34</f>
        <v>176</v>
      </c>
    </row>
    <row r="35" spans="1:12" ht="15" customHeight="1" x14ac:dyDescent="0.2">
      <c r="B35" s="83">
        <v>2</v>
      </c>
      <c r="C35" s="89" t="s">
        <v>68</v>
      </c>
      <c r="D35" s="92">
        <v>16.8</v>
      </c>
      <c r="E35" s="92">
        <v>28</v>
      </c>
      <c r="F35" s="92">
        <v>24</v>
      </c>
      <c r="G35" s="93">
        <v>22</v>
      </c>
      <c r="H35" s="93">
        <v>27</v>
      </c>
      <c r="I35" s="220">
        <v>0</v>
      </c>
      <c r="J35" s="98">
        <f>SUM(D35:I35)</f>
        <v>117.8</v>
      </c>
    </row>
    <row r="36" spans="1:12" ht="15" customHeight="1" x14ac:dyDescent="0.2">
      <c r="B36" s="83">
        <v>3</v>
      </c>
      <c r="C36" s="89" t="s">
        <v>21</v>
      </c>
      <c r="D36" s="92">
        <v>8.4</v>
      </c>
      <c r="E36" s="92">
        <v>7</v>
      </c>
      <c r="F36" s="92">
        <v>38</v>
      </c>
      <c r="G36" s="93">
        <v>39</v>
      </c>
      <c r="H36" s="93">
        <v>0</v>
      </c>
      <c r="I36" s="220"/>
      <c r="J36" s="98">
        <f>SUM(D36:I36)</f>
        <v>92.4</v>
      </c>
    </row>
    <row r="37" spans="1:12" ht="15" customHeight="1" x14ac:dyDescent="0.2">
      <c r="B37" s="135">
        <v>4</v>
      </c>
      <c r="C37" s="89" t="s">
        <v>39</v>
      </c>
      <c r="D37" s="92">
        <v>20.399999999999999</v>
      </c>
      <c r="E37" s="92">
        <v>32</v>
      </c>
      <c r="F37" s="220"/>
      <c r="G37" s="93">
        <v>0</v>
      </c>
      <c r="H37" s="93">
        <v>33</v>
      </c>
      <c r="I37" s="92">
        <v>3.6</v>
      </c>
      <c r="J37" s="98">
        <f t="shared" ref="J37" si="2">SUM(D37:I37)</f>
        <v>89</v>
      </c>
    </row>
    <row r="38" spans="1:12" ht="15" customHeight="1" x14ac:dyDescent="0.2">
      <c r="B38" s="83">
        <v>5</v>
      </c>
      <c r="C38" s="89" t="s">
        <v>4</v>
      </c>
      <c r="D38" s="92">
        <v>49.2</v>
      </c>
      <c r="E38" s="92">
        <v>0</v>
      </c>
      <c r="F38" s="92">
        <v>0</v>
      </c>
      <c r="G38" s="92">
        <v>0</v>
      </c>
      <c r="H38" s="92">
        <v>6</v>
      </c>
      <c r="I38" s="220"/>
      <c r="J38" s="96">
        <f t="shared" ref="J38:J43" si="3">SUM(D38:I38)</f>
        <v>55.2</v>
      </c>
    </row>
    <row r="39" spans="1:12" ht="15" customHeight="1" x14ac:dyDescent="0.2">
      <c r="B39" s="83">
        <v>6</v>
      </c>
      <c r="C39" s="89" t="s">
        <v>48</v>
      </c>
      <c r="D39" s="92">
        <v>39.6</v>
      </c>
      <c r="E39" s="92">
        <v>0</v>
      </c>
      <c r="F39" s="220"/>
      <c r="G39" s="93"/>
      <c r="H39" s="93"/>
      <c r="I39" s="92"/>
      <c r="J39" s="98">
        <f t="shared" si="3"/>
        <v>39.6</v>
      </c>
      <c r="L39" s="8"/>
    </row>
    <row r="40" spans="1:12" ht="15" customHeight="1" x14ac:dyDescent="0.2">
      <c r="B40" s="83">
        <v>7</v>
      </c>
      <c r="C40" s="89" t="s">
        <v>67</v>
      </c>
      <c r="D40" s="93">
        <v>32.4</v>
      </c>
      <c r="E40" s="220"/>
      <c r="F40" s="92"/>
      <c r="G40" s="93"/>
      <c r="H40" s="93"/>
      <c r="I40" s="93"/>
      <c r="J40" s="98">
        <f t="shared" si="3"/>
        <v>32.4</v>
      </c>
      <c r="L40" s="8"/>
    </row>
    <row r="41" spans="1:12" ht="15" customHeight="1" x14ac:dyDescent="0.2">
      <c r="B41" s="154">
        <v>8</v>
      </c>
      <c r="C41" s="155" t="s">
        <v>42</v>
      </c>
      <c r="D41" s="263"/>
      <c r="E41" s="145"/>
      <c r="F41" s="145">
        <v>2</v>
      </c>
      <c r="G41" s="146">
        <v>28</v>
      </c>
      <c r="H41" s="146"/>
      <c r="I41" s="146"/>
      <c r="J41" s="98">
        <f t="shared" si="3"/>
        <v>30</v>
      </c>
      <c r="L41" s="8"/>
    </row>
    <row r="42" spans="1:12" ht="15" customHeight="1" x14ac:dyDescent="0.2">
      <c r="B42" s="154">
        <v>9</v>
      </c>
      <c r="C42" s="155" t="s">
        <v>16</v>
      </c>
      <c r="D42" s="146">
        <v>6</v>
      </c>
      <c r="E42" s="221"/>
      <c r="F42" s="145"/>
      <c r="G42" s="146"/>
      <c r="H42" s="146"/>
      <c r="I42" s="146"/>
      <c r="J42" s="98">
        <f t="shared" si="3"/>
        <v>6</v>
      </c>
      <c r="L42" s="8"/>
    </row>
    <row r="43" spans="1:12" ht="15" customHeight="1" thickBot="1" x14ac:dyDescent="0.25">
      <c r="A43" s="4"/>
      <c r="B43" s="85">
        <v>10</v>
      </c>
      <c r="C43" s="90" t="s">
        <v>70</v>
      </c>
      <c r="D43" s="264"/>
      <c r="E43" s="97"/>
      <c r="F43" s="97"/>
      <c r="G43" s="97"/>
      <c r="H43" s="97"/>
      <c r="I43" s="97">
        <v>4.8</v>
      </c>
      <c r="J43" s="99">
        <f t="shared" si="3"/>
        <v>4.8</v>
      </c>
    </row>
    <row r="44" spans="1:12" ht="24" customHeight="1" thickBot="1" x14ac:dyDescent="0.25">
      <c r="A44" s="4"/>
      <c r="C44" s="8"/>
      <c r="D44" s="8"/>
      <c r="E44" s="8"/>
      <c r="F44" s="8"/>
      <c r="G44" s="8"/>
      <c r="H44" s="8"/>
      <c r="I44" s="8"/>
      <c r="J44" s="8"/>
    </row>
    <row r="45" spans="1:12" ht="15" customHeight="1" x14ac:dyDescent="0.2">
      <c r="A45" s="4"/>
      <c r="B45" s="284" t="s">
        <v>5</v>
      </c>
      <c r="C45" s="286" t="s">
        <v>6</v>
      </c>
      <c r="D45" s="279" t="s">
        <v>1</v>
      </c>
      <c r="E45" s="279"/>
      <c r="F45" s="279"/>
      <c r="G45" s="279"/>
      <c r="H45" s="280"/>
      <c r="I45" s="280"/>
      <c r="J45" s="281"/>
    </row>
    <row r="46" spans="1:12" ht="43" customHeight="1" thickBot="1" x14ac:dyDescent="0.25">
      <c r="A46" s="4"/>
      <c r="B46" s="285"/>
      <c r="C46" s="287"/>
      <c r="D46" s="9" t="s">
        <v>57</v>
      </c>
      <c r="E46" s="9" t="s">
        <v>58</v>
      </c>
      <c r="F46" s="9" t="s">
        <v>59</v>
      </c>
      <c r="G46" s="9" t="s">
        <v>60</v>
      </c>
      <c r="H46" s="9" t="s">
        <v>61</v>
      </c>
      <c r="I46" s="9" t="s">
        <v>62</v>
      </c>
      <c r="J46" s="81" t="s">
        <v>0</v>
      </c>
    </row>
    <row r="47" spans="1:12" ht="15" customHeight="1" x14ac:dyDescent="0.2">
      <c r="A47" s="4"/>
      <c r="B47" s="304" t="s">
        <v>12</v>
      </c>
      <c r="C47" s="283"/>
      <c r="D47" s="19"/>
      <c r="E47" s="19"/>
      <c r="F47" s="19"/>
      <c r="G47" s="19"/>
      <c r="H47" s="19"/>
      <c r="I47" s="19"/>
      <c r="J47" s="82"/>
    </row>
    <row r="48" spans="1:12" ht="15" customHeight="1" x14ac:dyDescent="0.2">
      <c r="A48" s="4"/>
      <c r="B48" s="136">
        <v>2</v>
      </c>
      <c r="C48" s="70" t="s">
        <v>22</v>
      </c>
      <c r="D48" s="13">
        <v>51.6</v>
      </c>
      <c r="E48" s="261">
        <v>0</v>
      </c>
      <c r="F48" s="13">
        <v>0</v>
      </c>
      <c r="G48" s="13">
        <v>40</v>
      </c>
      <c r="H48" s="64">
        <v>44</v>
      </c>
      <c r="I48" s="64">
        <v>48</v>
      </c>
      <c r="J48" s="84">
        <f>SUM(D48:I48)</f>
        <v>183.6</v>
      </c>
    </row>
    <row r="49" spans="1:10" ht="15" customHeight="1" x14ac:dyDescent="0.2">
      <c r="A49" s="4"/>
      <c r="B49" s="136">
        <v>1</v>
      </c>
      <c r="C49" s="70" t="s">
        <v>69</v>
      </c>
      <c r="D49" s="13">
        <v>42</v>
      </c>
      <c r="E49" s="13">
        <v>34</v>
      </c>
      <c r="F49" s="13">
        <v>30</v>
      </c>
      <c r="G49" s="13">
        <v>28</v>
      </c>
      <c r="H49" s="265">
        <v>5</v>
      </c>
      <c r="I49" s="64">
        <v>27.6</v>
      </c>
      <c r="J49" s="84">
        <f>SUM(D49:I49)-H49</f>
        <v>161.6</v>
      </c>
    </row>
    <row r="50" spans="1:10" ht="15" customHeight="1" x14ac:dyDescent="0.2">
      <c r="A50" s="4"/>
      <c r="B50" s="136">
        <v>3</v>
      </c>
      <c r="C50" s="70" t="s">
        <v>91</v>
      </c>
      <c r="D50" s="261"/>
      <c r="E50" s="13">
        <v>44</v>
      </c>
      <c r="F50" s="13">
        <v>40</v>
      </c>
      <c r="G50" s="13">
        <v>4</v>
      </c>
      <c r="H50" s="64">
        <v>0</v>
      </c>
      <c r="I50" s="64">
        <v>36</v>
      </c>
      <c r="J50" s="84">
        <f>SUM(D50:I50)</f>
        <v>124</v>
      </c>
    </row>
    <row r="51" spans="1:10" ht="15" customHeight="1" thickBot="1" x14ac:dyDescent="0.25">
      <c r="A51" s="4"/>
      <c r="B51" s="116">
        <v>4</v>
      </c>
      <c r="C51" s="117" t="s">
        <v>109</v>
      </c>
      <c r="D51" s="266"/>
      <c r="E51" s="86"/>
      <c r="F51" s="86"/>
      <c r="G51" s="86">
        <v>3</v>
      </c>
      <c r="H51" s="87">
        <v>6</v>
      </c>
      <c r="I51" s="87">
        <v>3.6</v>
      </c>
      <c r="J51" s="88">
        <f>SUM(D51:I51)</f>
        <v>12.6</v>
      </c>
    </row>
    <row r="52" spans="1:10" ht="15" customHeight="1" thickBot="1" x14ac:dyDescent="0.25">
      <c r="A52" s="4"/>
      <c r="D52" s="158"/>
      <c r="H52" s="158"/>
      <c r="I52" s="158"/>
    </row>
    <row r="53" spans="1:10" ht="15" customHeight="1" x14ac:dyDescent="0.2">
      <c r="A53" s="4"/>
      <c r="B53" s="288" t="s">
        <v>5</v>
      </c>
      <c r="C53" s="292" t="s">
        <v>6</v>
      </c>
      <c r="D53" s="276" t="s">
        <v>1</v>
      </c>
      <c r="E53" s="276"/>
      <c r="F53" s="276"/>
      <c r="G53" s="276"/>
      <c r="H53" s="277"/>
      <c r="I53" s="277"/>
      <c r="J53" s="278"/>
    </row>
    <row r="54" spans="1:10" ht="43" customHeight="1" thickBot="1" x14ac:dyDescent="0.25">
      <c r="A54" s="4"/>
      <c r="B54" s="301"/>
      <c r="C54" s="287"/>
      <c r="D54" s="9" t="s">
        <v>57</v>
      </c>
      <c r="E54" s="9" t="s">
        <v>58</v>
      </c>
      <c r="F54" s="9" t="s">
        <v>59</v>
      </c>
      <c r="G54" s="9" t="s">
        <v>60</v>
      </c>
      <c r="H54" s="9" t="s">
        <v>61</v>
      </c>
      <c r="I54" s="9" t="s">
        <v>62</v>
      </c>
      <c r="J54" s="37" t="s">
        <v>0</v>
      </c>
    </row>
    <row r="55" spans="1:10" ht="15" customHeight="1" x14ac:dyDescent="0.2">
      <c r="A55" s="4"/>
      <c r="B55" s="282" t="s">
        <v>13</v>
      </c>
      <c r="C55" s="283"/>
      <c r="D55" s="19"/>
      <c r="E55" s="19"/>
      <c r="F55" s="19"/>
      <c r="G55" s="19"/>
      <c r="H55" s="19"/>
      <c r="I55" s="19"/>
      <c r="J55" s="39"/>
    </row>
    <row r="56" spans="1:10" ht="15" customHeight="1" x14ac:dyDescent="0.2">
      <c r="A56" s="4"/>
      <c r="B56" s="40">
        <v>1</v>
      </c>
      <c r="C56" s="11" t="s">
        <v>24</v>
      </c>
      <c r="D56" s="13">
        <v>51.6</v>
      </c>
      <c r="E56" s="13">
        <v>34</v>
      </c>
      <c r="F56" s="13">
        <v>40</v>
      </c>
      <c r="G56" s="13">
        <v>39</v>
      </c>
      <c r="H56" s="64">
        <v>44</v>
      </c>
      <c r="I56" s="265"/>
      <c r="J56" s="41">
        <f>SUM(D56:I56)</f>
        <v>208.6</v>
      </c>
    </row>
    <row r="57" spans="1:10" ht="15" customHeight="1" x14ac:dyDescent="0.2">
      <c r="A57" s="4"/>
      <c r="B57" s="187">
        <v>2</v>
      </c>
      <c r="C57" s="188" t="s">
        <v>70</v>
      </c>
      <c r="D57" s="189">
        <v>38.4</v>
      </c>
      <c r="E57" s="189">
        <v>44</v>
      </c>
      <c r="F57" s="189">
        <v>0</v>
      </c>
      <c r="G57" s="189">
        <v>3</v>
      </c>
      <c r="H57" s="190">
        <v>34</v>
      </c>
      <c r="I57" s="265"/>
      <c r="J57" s="191">
        <f>SUM(D57:I57)</f>
        <v>119.4</v>
      </c>
    </row>
    <row r="58" spans="1:10" ht="15" customHeight="1" x14ac:dyDescent="0.2">
      <c r="A58" s="4"/>
      <c r="B58" s="40">
        <v>3</v>
      </c>
      <c r="C58" s="11" t="s">
        <v>71</v>
      </c>
      <c r="D58" s="13">
        <v>0</v>
      </c>
      <c r="E58" s="13">
        <v>5</v>
      </c>
      <c r="F58" s="261"/>
      <c r="G58" s="13">
        <v>31</v>
      </c>
      <c r="H58" s="64">
        <v>5</v>
      </c>
      <c r="I58" s="190"/>
      <c r="J58" s="41">
        <f>SUM(D58:I58)</f>
        <v>41</v>
      </c>
    </row>
    <row r="59" spans="1:10" ht="15" customHeight="1" x14ac:dyDescent="0.2">
      <c r="A59" s="4"/>
      <c r="B59" s="40">
        <v>4</v>
      </c>
      <c r="C59" s="11" t="s">
        <v>51</v>
      </c>
      <c r="D59" s="13">
        <v>8.4</v>
      </c>
      <c r="E59" s="261"/>
      <c r="F59" s="13"/>
      <c r="G59" s="13"/>
      <c r="H59" s="64"/>
      <c r="I59" s="64"/>
      <c r="J59" s="41">
        <f>SUM(D59:I59)</f>
        <v>8.4</v>
      </c>
    </row>
    <row r="60" spans="1:10" ht="16" customHeight="1" thickBot="1" x14ac:dyDescent="0.25">
      <c r="A60" s="4"/>
      <c r="B60" s="35">
        <v>5</v>
      </c>
      <c r="C60" s="42" t="s">
        <v>42</v>
      </c>
      <c r="D60" s="36">
        <v>6</v>
      </c>
      <c r="E60" s="241"/>
      <c r="F60" s="36"/>
      <c r="G60" s="36"/>
      <c r="H60" s="60"/>
      <c r="I60" s="60"/>
      <c r="J60" s="71">
        <f>SUM(D60:I60)</f>
        <v>6</v>
      </c>
    </row>
    <row r="61" spans="1:10" ht="15" customHeight="1" thickBot="1" x14ac:dyDescent="0.25">
      <c r="A61" s="4"/>
    </row>
    <row r="62" spans="1:10" ht="15" customHeight="1" x14ac:dyDescent="0.2">
      <c r="A62" s="4"/>
      <c r="B62" s="284" t="s">
        <v>5</v>
      </c>
      <c r="C62" s="286" t="s">
        <v>6</v>
      </c>
      <c r="D62" s="279" t="s">
        <v>1</v>
      </c>
      <c r="E62" s="279"/>
      <c r="F62" s="279"/>
      <c r="G62" s="279"/>
      <c r="H62" s="280"/>
      <c r="I62" s="280"/>
      <c r="J62" s="281"/>
    </row>
    <row r="63" spans="1:10" ht="43" customHeight="1" thickBot="1" x14ac:dyDescent="0.25">
      <c r="A63" s="4"/>
      <c r="B63" s="285"/>
      <c r="C63" s="287"/>
      <c r="D63" s="9" t="s">
        <v>57</v>
      </c>
      <c r="E63" s="9" t="s">
        <v>58</v>
      </c>
      <c r="F63" s="9" t="s">
        <v>59</v>
      </c>
      <c r="G63" s="9" t="s">
        <v>60</v>
      </c>
      <c r="H63" s="9" t="s">
        <v>61</v>
      </c>
      <c r="I63" s="9" t="s">
        <v>62</v>
      </c>
      <c r="J63" s="81" t="s">
        <v>0</v>
      </c>
    </row>
    <row r="64" spans="1:10" ht="15" customHeight="1" x14ac:dyDescent="0.2">
      <c r="A64" s="4"/>
      <c r="B64" s="305" t="s">
        <v>14</v>
      </c>
      <c r="C64" s="306"/>
      <c r="D64" s="100"/>
      <c r="E64" s="100"/>
      <c r="F64" s="100"/>
      <c r="G64" s="100"/>
      <c r="H64" s="101"/>
      <c r="I64" s="101"/>
      <c r="J64" s="104"/>
    </row>
    <row r="65" spans="1:10" ht="15" customHeight="1" x14ac:dyDescent="0.2">
      <c r="A65" s="4"/>
      <c r="B65" s="137">
        <v>1</v>
      </c>
      <c r="C65" s="95" t="s">
        <v>69</v>
      </c>
      <c r="D65" s="92">
        <v>51.6</v>
      </c>
      <c r="E65" s="92">
        <v>33</v>
      </c>
      <c r="F65" s="92">
        <v>40</v>
      </c>
      <c r="G65" s="92">
        <v>27</v>
      </c>
      <c r="H65" s="212">
        <v>5</v>
      </c>
      <c r="I65" s="92">
        <v>32.4</v>
      </c>
      <c r="J65" s="140">
        <f>SUM(D65:I65)-H65</f>
        <v>184</v>
      </c>
    </row>
    <row r="66" spans="1:10" ht="15" customHeight="1" x14ac:dyDescent="0.2">
      <c r="A66" s="4"/>
      <c r="B66" s="138">
        <v>2</v>
      </c>
      <c r="C66" s="141" t="s">
        <v>43</v>
      </c>
      <c r="D66" s="142">
        <v>34.799999999999997</v>
      </c>
      <c r="E66" s="142">
        <v>44</v>
      </c>
      <c r="F66" s="214">
        <v>0</v>
      </c>
      <c r="G66" s="182">
        <v>7</v>
      </c>
      <c r="H66" s="182">
        <v>7</v>
      </c>
      <c r="I66" s="142">
        <v>48</v>
      </c>
      <c r="J66" s="185">
        <f>SUM(D66:I66)-F66</f>
        <v>140.80000000000001</v>
      </c>
    </row>
    <row r="67" spans="1:10" ht="15" customHeight="1" x14ac:dyDescent="0.2">
      <c r="A67" s="4"/>
      <c r="B67" s="105">
        <v>3</v>
      </c>
      <c r="C67" s="95" t="s">
        <v>92</v>
      </c>
      <c r="D67" s="212"/>
      <c r="E67" s="92">
        <v>29</v>
      </c>
      <c r="F67" s="92"/>
      <c r="G67" s="92">
        <v>39</v>
      </c>
      <c r="H67" s="92">
        <v>41</v>
      </c>
      <c r="I67" s="92">
        <v>28.8</v>
      </c>
      <c r="J67" s="184">
        <f>SUM(D67:I67)-D67</f>
        <v>137.80000000000001</v>
      </c>
    </row>
    <row r="68" spans="1:10" ht="15" customHeight="1" x14ac:dyDescent="0.2">
      <c r="A68" s="4"/>
      <c r="B68" s="105">
        <v>4</v>
      </c>
      <c r="C68" s="102" t="s">
        <v>72</v>
      </c>
      <c r="D68" s="103">
        <v>36</v>
      </c>
      <c r="E68" s="103">
        <v>12</v>
      </c>
      <c r="F68" s="103">
        <v>24</v>
      </c>
      <c r="G68" s="213"/>
      <c r="H68" s="103">
        <v>32</v>
      </c>
      <c r="I68" s="103">
        <v>3.6</v>
      </c>
      <c r="J68" s="139">
        <f>SUM(D68:I68)</f>
        <v>107.6</v>
      </c>
    </row>
    <row r="69" spans="1:10" ht="15" customHeight="1" x14ac:dyDescent="0.2">
      <c r="A69" s="4"/>
      <c r="B69" s="138">
        <v>5</v>
      </c>
      <c r="C69" s="141" t="s">
        <v>94</v>
      </c>
      <c r="D69" s="214"/>
      <c r="E69" s="142">
        <v>17</v>
      </c>
      <c r="F69" s="142">
        <v>30</v>
      </c>
      <c r="G69" s="142">
        <v>3</v>
      </c>
      <c r="H69" s="142">
        <v>20</v>
      </c>
      <c r="I69" s="142">
        <v>21.6</v>
      </c>
      <c r="J69" s="140">
        <f>SUM(D69:I69)-D69</f>
        <v>91.6</v>
      </c>
    </row>
    <row r="70" spans="1:10" ht="15" customHeight="1" x14ac:dyDescent="0.2">
      <c r="A70" s="4"/>
      <c r="B70" s="138">
        <v>6</v>
      </c>
      <c r="C70" s="141" t="s">
        <v>93</v>
      </c>
      <c r="D70" s="214"/>
      <c r="E70" s="142">
        <v>9</v>
      </c>
      <c r="F70" s="142"/>
      <c r="G70" s="182">
        <v>6</v>
      </c>
      <c r="H70" s="183">
        <v>22</v>
      </c>
      <c r="I70" s="142">
        <v>15.6</v>
      </c>
      <c r="J70" s="140">
        <f>SUM(D70:I70)-D70</f>
        <v>52.6</v>
      </c>
    </row>
    <row r="71" spans="1:10" ht="15" customHeight="1" x14ac:dyDescent="0.2">
      <c r="A71" s="4"/>
      <c r="B71" s="138">
        <v>7</v>
      </c>
      <c r="C71" s="141" t="s">
        <v>8</v>
      </c>
      <c r="D71" s="142">
        <v>6</v>
      </c>
      <c r="E71" s="142">
        <v>21</v>
      </c>
      <c r="F71" s="214"/>
      <c r="G71" s="142">
        <v>0</v>
      </c>
      <c r="H71" s="142">
        <v>18</v>
      </c>
      <c r="I71" s="142"/>
      <c r="J71" s="140">
        <f>SUM(D71:I71)</f>
        <v>45</v>
      </c>
    </row>
    <row r="72" spans="1:10" ht="15" customHeight="1" x14ac:dyDescent="0.2">
      <c r="A72" s="4"/>
      <c r="B72" s="154">
        <v>8</v>
      </c>
      <c r="C72" s="186" t="s">
        <v>106</v>
      </c>
      <c r="D72" s="215"/>
      <c r="E72" s="145"/>
      <c r="F72" s="145">
        <v>18</v>
      </c>
      <c r="G72" s="145">
        <v>2</v>
      </c>
      <c r="H72" s="145">
        <v>3</v>
      </c>
      <c r="I72" s="145"/>
      <c r="J72" s="98">
        <f>SUM(D72:I72)-D72</f>
        <v>23</v>
      </c>
    </row>
    <row r="73" spans="1:10" ht="15" customHeight="1" thickBot="1" x14ac:dyDescent="0.25">
      <c r="A73" s="4"/>
      <c r="B73" s="85">
        <v>9</v>
      </c>
      <c r="C73" s="107" t="s">
        <v>51</v>
      </c>
      <c r="D73" s="97">
        <v>7.2</v>
      </c>
      <c r="E73" s="216"/>
      <c r="F73" s="97"/>
      <c r="G73" s="97"/>
      <c r="H73" s="97"/>
      <c r="I73" s="97"/>
      <c r="J73" s="99">
        <f>SUM(D73:I73)-E73</f>
        <v>7.2</v>
      </c>
    </row>
    <row r="74" spans="1:10" ht="15" customHeight="1" thickBot="1" x14ac:dyDescent="0.25">
      <c r="A74" s="4"/>
    </row>
    <row r="75" spans="1:10" ht="15" customHeight="1" x14ac:dyDescent="0.2">
      <c r="A75" s="4"/>
      <c r="B75" s="284" t="s">
        <v>5</v>
      </c>
      <c r="C75" s="286" t="s">
        <v>6</v>
      </c>
      <c r="D75" s="279" t="s">
        <v>1</v>
      </c>
      <c r="E75" s="279"/>
      <c r="F75" s="279"/>
      <c r="G75" s="279"/>
      <c r="H75" s="280"/>
      <c r="I75" s="280"/>
      <c r="J75" s="281"/>
    </row>
    <row r="76" spans="1:10" ht="43" customHeight="1" thickBot="1" x14ac:dyDescent="0.25">
      <c r="A76" s="4"/>
      <c r="B76" s="285"/>
      <c r="C76" s="287"/>
      <c r="D76" s="9" t="s">
        <v>57</v>
      </c>
      <c r="E76" s="9" t="s">
        <v>58</v>
      </c>
      <c r="F76" s="9" t="s">
        <v>59</v>
      </c>
      <c r="G76" s="9" t="s">
        <v>60</v>
      </c>
      <c r="H76" s="9" t="s">
        <v>61</v>
      </c>
      <c r="I76" s="9" t="s">
        <v>62</v>
      </c>
      <c r="J76" s="81" t="s">
        <v>0</v>
      </c>
    </row>
    <row r="77" spans="1:10" ht="15" customHeight="1" x14ac:dyDescent="0.2">
      <c r="A77" s="4"/>
      <c r="B77" s="302" t="s">
        <v>25</v>
      </c>
      <c r="C77" s="303"/>
      <c r="D77" s="18"/>
      <c r="E77" s="18"/>
      <c r="F77" s="18"/>
      <c r="G77" s="18"/>
      <c r="H77" s="21"/>
      <c r="I77" s="21"/>
      <c r="J77" s="108"/>
    </row>
    <row r="78" spans="1:10" ht="15" customHeight="1" x14ac:dyDescent="0.2">
      <c r="A78" s="4"/>
      <c r="B78" s="109">
        <v>1</v>
      </c>
      <c r="C78" s="30" t="s">
        <v>45</v>
      </c>
      <c r="D78" s="65">
        <v>52.8</v>
      </c>
      <c r="E78" s="65">
        <v>44</v>
      </c>
      <c r="F78" s="223">
        <v>0</v>
      </c>
      <c r="G78" s="65">
        <v>39</v>
      </c>
      <c r="H78" s="66">
        <v>44</v>
      </c>
      <c r="I78" s="66">
        <v>48</v>
      </c>
      <c r="J78" s="110">
        <f>SUM(D78:I78)-F78</f>
        <v>227.8</v>
      </c>
    </row>
    <row r="79" spans="1:10" ht="15" customHeight="1" x14ac:dyDescent="0.2">
      <c r="A79" s="4"/>
      <c r="B79" s="109">
        <v>2</v>
      </c>
      <c r="C79" s="7" t="s">
        <v>17</v>
      </c>
      <c r="D79" s="65">
        <v>39.6</v>
      </c>
      <c r="E79" s="65">
        <v>32</v>
      </c>
      <c r="F79" s="223"/>
      <c r="G79" s="65">
        <v>31</v>
      </c>
      <c r="H79" s="66">
        <v>30</v>
      </c>
      <c r="I79" s="66">
        <v>36</v>
      </c>
      <c r="J79" s="110">
        <f>SUM(D79:I79)-F79</f>
        <v>168.6</v>
      </c>
    </row>
    <row r="80" spans="1:10" ht="15" customHeight="1" x14ac:dyDescent="0.2">
      <c r="A80" s="4"/>
      <c r="B80" s="109">
        <v>3</v>
      </c>
      <c r="C80" s="16" t="s">
        <v>19</v>
      </c>
      <c r="D80" s="65">
        <v>10.8</v>
      </c>
      <c r="E80" s="65">
        <v>29</v>
      </c>
      <c r="F80" s="65">
        <v>40</v>
      </c>
      <c r="G80" s="223">
        <v>0</v>
      </c>
      <c r="H80" s="66">
        <v>0</v>
      </c>
      <c r="I80" s="66">
        <v>28.8</v>
      </c>
      <c r="J80" s="110">
        <f>SUM(D80:I80)-G80</f>
        <v>108.6</v>
      </c>
    </row>
    <row r="81" spans="1:10" ht="15" customHeight="1" x14ac:dyDescent="0.2">
      <c r="A81" s="4"/>
      <c r="B81" s="109">
        <v>4</v>
      </c>
      <c r="C81" s="7" t="s">
        <v>90</v>
      </c>
      <c r="D81" s="223"/>
      <c r="E81" s="65">
        <v>23</v>
      </c>
      <c r="F81" s="65"/>
      <c r="G81" s="65">
        <v>24</v>
      </c>
      <c r="H81" s="66">
        <v>32</v>
      </c>
      <c r="I81" s="66">
        <v>19.2</v>
      </c>
      <c r="J81" s="110">
        <f>SUM(D81:I81)-D81</f>
        <v>98.2</v>
      </c>
    </row>
    <row r="82" spans="1:10" ht="15" customHeight="1" x14ac:dyDescent="0.2">
      <c r="A82" s="4"/>
      <c r="B82" s="109">
        <v>5</v>
      </c>
      <c r="C82" s="16" t="s">
        <v>64</v>
      </c>
      <c r="D82" s="65">
        <v>15.6</v>
      </c>
      <c r="E82" s="223">
        <v>0</v>
      </c>
      <c r="F82" s="65">
        <v>24</v>
      </c>
      <c r="G82" s="65">
        <v>4</v>
      </c>
      <c r="H82" s="66">
        <v>15</v>
      </c>
      <c r="I82" s="66">
        <v>4.8</v>
      </c>
      <c r="J82" s="110">
        <f>SUM(D82:I82)-E82</f>
        <v>63.4</v>
      </c>
    </row>
    <row r="83" spans="1:10" ht="15" customHeight="1" x14ac:dyDescent="0.2">
      <c r="A83" s="4"/>
      <c r="B83" s="109">
        <v>6</v>
      </c>
      <c r="C83" s="7" t="s">
        <v>46</v>
      </c>
      <c r="D83" s="65">
        <v>26.4</v>
      </c>
      <c r="E83" s="65">
        <v>17</v>
      </c>
      <c r="F83" s="223"/>
      <c r="G83" s="65"/>
      <c r="H83" s="66"/>
      <c r="I83" s="66">
        <v>16.8</v>
      </c>
      <c r="J83" s="110">
        <f>SUM(D83:I83)-F83</f>
        <v>60.2</v>
      </c>
    </row>
    <row r="84" spans="1:10" ht="15" customHeight="1" x14ac:dyDescent="0.2">
      <c r="A84" s="4"/>
      <c r="B84" s="109">
        <v>7</v>
      </c>
      <c r="C84" s="16" t="s">
        <v>18</v>
      </c>
      <c r="D84" s="65">
        <v>1.2</v>
      </c>
      <c r="E84" s="223">
        <v>0</v>
      </c>
      <c r="F84" s="65">
        <v>30</v>
      </c>
      <c r="G84" s="65">
        <v>14</v>
      </c>
      <c r="H84" s="66">
        <v>0</v>
      </c>
      <c r="I84" s="66">
        <v>9.6</v>
      </c>
      <c r="J84" s="110">
        <f>SUM(D84:I84)-E84</f>
        <v>54.800000000000004</v>
      </c>
    </row>
    <row r="85" spans="1:10" ht="15" customHeight="1" x14ac:dyDescent="0.2">
      <c r="A85" s="4"/>
      <c r="B85" s="109">
        <v>8</v>
      </c>
      <c r="C85" s="7" t="s">
        <v>89</v>
      </c>
      <c r="D85" s="223"/>
      <c r="E85" s="224">
        <v>2</v>
      </c>
      <c r="F85" s="65"/>
      <c r="G85" s="65">
        <v>14</v>
      </c>
      <c r="H85" s="66">
        <v>22</v>
      </c>
      <c r="I85" s="66">
        <v>8.4</v>
      </c>
      <c r="J85" s="110">
        <f>SUM(D85:I85)-D85</f>
        <v>46.4</v>
      </c>
    </row>
    <row r="86" spans="1:10" ht="15" customHeight="1" x14ac:dyDescent="0.2">
      <c r="A86" s="4"/>
      <c r="B86" s="109">
        <v>9</v>
      </c>
      <c r="C86" s="25" t="s">
        <v>38</v>
      </c>
      <c r="D86" s="68">
        <v>26.4</v>
      </c>
      <c r="E86" s="225"/>
      <c r="F86" s="68"/>
      <c r="G86" s="68"/>
      <c r="H86" s="69"/>
      <c r="I86" s="69"/>
      <c r="J86" s="110">
        <f>SUM(D86:I86)-E86</f>
        <v>26.4</v>
      </c>
    </row>
    <row r="87" spans="1:10" ht="15" customHeight="1" x14ac:dyDescent="0.2">
      <c r="A87" s="4"/>
      <c r="B87" s="109">
        <v>10</v>
      </c>
      <c r="C87" s="16" t="s">
        <v>66</v>
      </c>
      <c r="D87" s="65">
        <v>0</v>
      </c>
      <c r="E87" s="65">
        <v>7</v>
      </c>
      <c r="F87" s="223"/>
      <c r="G87" s="65"/>
      <c r="H87" s="66">
        <v>12</v>
      </c>
      <c r="I87" s="66"/>
      <c r="J87" s="110">
        <f>SUM(D87:I87)-F87</f>
        <v>19</v>
      </c>
    </row>
    <row r="88" spans="1:10" ht="15" customHeight="1" x14ac:dyDescent="0.2">
      <c r="A88" s="4"/>
      <c r="B88" s="109">
        <v>11</v>
      </c>
      <c r="C88" s="16" t="s">
        <v>35</v>
      </c>
      <c r="D88" s="65">
        <v>0</v>
      </c>
      <c r="E88" s="65">
        <v>11</v>
      </c>
      <c r="F88" s="223"/>
      <c r="G88" s="65">
        <v>6</v>
      </c>
      <c r="H88" s="66"/>
      <c r="I88" s="66"/>
      <c r="J88" s="110">
        <f>SUM(D88:I88)-F88</f>
        <v>17</v>
      </c>
    </row>
    <row r="89" spans="1:10" ht="15" customHeight="1" x14ac:dyDescent="0.2">
      <c r="A89" s="4"/>
      <c r="B89" s="109">
        <v>12</v>
      </c>
      <c r="C89" s="16" t="s">
        <v>15</v>
      </c>
      <c r="D89" s="65">
        <v>16.8</v>
      </c>
      <c r="E89" s="223"/>
      <c r="F89" s="65"/>
      <c r="G89" s="65"/>
      <c r="H89" s="66"/>
      <c r="I89" s="66"/>
      <c r="J89" s="110">
        <f>SUM(D89:I89)-E89</f>
        <v>16.8</v>
      </c>
    </row>
    <row r="90" spans="1:10" ht="15" customHeight="1" x14ac:dyDescent="0.2">
      <c r="A90" s="4"/>
      <c r="B90" s="109">
        <v>13</v>
      </c>
      <c r="C90" s="16" t="s">
        <v>108</v>
      </c>
      <c r="D90" s="223"/>
      <c r="E90" s="65"/>
      <c r="F90" s="65"/>
      <c r="G90" s="65">
        <v>10</v>
      </c>
      <c r="H90" s="66">
        <v>3</v>
      </c>
      <c r="I90" s="66"/>
      <c r="J90" s="110">
        <f>SUM(D90:I90)-D90</f>
        <v>13</v>
      </c>
    </row>
    <row r="91" spans="1:10" ht="15" customHeight="1" x14ac:dyDescent="0.2">
      <c r="A91" s="4"/>
      <c r="B91" s="109">
        <v>14</v>
      </c>
      <c r="C91" s="16" t="s">
        <v>65</v>
      </c>
      <c r="D91" s="223">
        <v>0</v>
      </c>
      <c r="E91" s="65">
        <v>0</v>
      </c>
      <c r="F91" s="65">
        <v>0</v>
      </c>
      <c r="G91" s="65">
        <v>0</v>
      </c>
      <c r="H91" s="66">
        <v>0</v>
      </c>
      <c r="I91" s="66">
        <v>0</v>
      </c>
      <c r="J91" s="110">
        <f>SUM(D91:I91)-D91</f>
        <v>0</v>
      </c>
    </row>
    <row r="92" spans="1:10" ht="15" customHeight="1" thickBot="1" x14ac:dyDescent="0.25">
      <c r="A92" s="4"/>
      <c r="B92" s="111">
        <v>15</v>
      </c>
      <c r="C92" s="112" t="s">
        <v>63</v>
      </c>
      <c r="D92" s="227">
        <v>0</v>
      </c>
      <c r="E92" s="226"/>
      <c r="F92" s="113"/>
      <c r="G92" s="113"/>
      <c r="H92" s="114"/>
      <c r="I92" s="114"/>
      <c r="J92" s="115">
        <f>SUM(D92:I92)-D92</f>
        <v>0</v>
      </c>
    </row>
    <row r="93" spans="1:10" ht="15" customHeight="1" thickBot="1" x14ac:dyDescent="0.25">
      <c r="A93" s="4"/>
    </row>
    <row r="94" spans="1:10" ht="15" customHeight="1" x14ac:dyDescent="0.2">
      <c r="A94" s="4"/>
      <c r="B94" s="288" t="s">
        <v>5</v>
      </c>
      <c r="C94" s="292" t="s">
        <v>6</v>
      </c>
      <c r="D94" s="276" t="s">
        <v>1</v>
      </c>
      <c r="E94" s="276"/>
      <c r="F94" s="276"/>
      <c r="G94" s="276"/>
      <c r="H94" s="277"/>
      <c r="I94" s="277"/>
      <c r="J94" s="278"/>
    </row>
    <row r="95" spans="1:10" ht="43" customHeight="1" thickBot="1" x14ac:dyDescent="0.25">
      <c r="A95" s="4"/>
      <c r="B95" s="301"/>
      <c r="C95" s="287"/>
      <c r="D95" s="9" t="s">
        <v>57</v>
      </c>
      <c r="E95" s="9" t="s">
        <v>58</v>
      </c>
      <c r="F95" s="9" t="s">
        <v>59</v>
      </c>
      <c r="G95" s="9" t="s">
        <v>60</v>
      </c>
      <c r="H95" s="9" t="s">
        <v>61</v>
      </c>
      <c r="I95" s="9" t="s">
        <v>62</v>
      </c>
      <c r="J95" s="37" t="s">
        <v>0</v>
      </c>
    </row>
    <row r="96" spans="1:10" ht="15" customHeight="1" x14ac:dyDescent="0.2">
      <c r="A96" s="4"/>
      <c r="B96" s="311" t="s">
        <v>3</v>
      </c>
      <c r="C96" s="303"/>
      <c r="D96" s="18"/>
      <c r="E96" s="18"/>
      <c r="F96" s="18"/>
      <c r="G96" s="18"/>
      <c r="H96" s="21"/>
      <c r="I96" s="21"/>
      <c r="J96" s="38"/>
    </row>
    <row r="97" spans="1:10" ht="15" customHeight="1" x14ac:dyDescent="0.2">
      <c r="A97" s="4"/>
      <c r="B97" s="206">
        <f>RANK(J97,J$97:J$120,0)</f>
        <v>1</v>
      </c>
      <c r="C97" s="16" t="s">
        <v>22</v>
      </c>
      <c r="D97" s="65">
        <v>34.799999999999997</v>
      </c>
      <c r="E97" s="228">
        <v>0</v>
      </c>
      <c r="F97" s="26">
        <v>0</v>
      </c>
      <c r="G97" s="26">
        <v>40</v>
      </c>
      <c r="H97" s="67">
        <v>44</v>
      </c>
      <c r="I97" s="67">
        <v>48</v>
      </c>
      <c r="J97" s="198">
        <f>SUM(D97:I97)-E97</f>
        <v>166.8</v>
      </c>
    </row>
    <row r="98" spans="1:10" ht="15" customHeight="1" x14ac:dyDescent="0.2">
      <c r="A98" s="4"/>
      <c r="B98" s="206">
        <f>RANK(J98,J$97:J$120,0)</f>
        <v>2</v>
      </c>
      <c r="C98" s="16" t="s">
        <v>91</v>
      </c>
      <c r="D98" s="223"/>
      <c r="E98" s="26">
        <v>44</v>
      </c>
      <c r="F98" s="26">
        <v>40</v>
      </c>
      <c r="G98" s="26">
        <v>4</v>
      </c>
      <c r="H98" s="67">
        <v>0</v>
      </c>
      <c r="I98" s="67">
        <v>36</v>
      </c>
      <c r="J98" s="198">
        <f>SUM(D98:I98)-D98</f>
        <v>124</v>
      </c>
    </row>
    <row r="99" spans="1:10" ht="15" customHeight="1" x14ac:dyDescent="0.2">
      <c r="A99" s="4"/>
      <c r="B99" s="206">
        <f>RANK(J99,J$97:J$120,0)</f>
        <v>3</v>
      </c>
      <c r="C99" s="16" t="s">
        <v>41</v>
      </c>
      <c r="D99" s="223">
        <v>2.4</v>
      </c>
      <c r="E99" s="65">
        <v>26</v>
      </c>
      <c r="F99" s="65">
        <v>26</v>
      </c>
      <c r="G99" s="65">
        <v>6</v>
      </c>
      <c r="H99" s="66">
        <v>32</v>
      </c>
      <c r="I99" s="66">
        <v>22.8</v>
      </c>
      <c r="J99" s="198">
        <f>SUM(D99:I99)-D99</f>
        <v>112.8</v>
      </c>
    </row>
    <row r="100" spans="1:10" ht="15" customHeight="1" x14ac:dyDescent="0.2">
      <c r="A100" s="4"/>
      <c r="B100" s="206">
        <f>RANK(J100,J$97:J$120,0)</f>
        <v>4</v>
      </c>
      <c r="C100" s="16" t="s">
        <v>69</v>
      </c>
      <c r="D100" s="65">
        <v>20.399999999999999</v>
      </c>
      <c r="E100" s="65">
        <v>21</v>
      </c>
      <c r="F100" s="65">
        <v>18</v>
      </c>
      <c r="G100" s="65">
        <v>10</v>
      </c>
      <c r="H100" s="229">
        <v>2</v>
      </c>
      <c r="I100" s="66">
        <v>13.2</v>
      </c>
      <c r="J100" s="198">
        <f>SUM(D100:I100)-H100</f>
        <v>82.600000000000009</v>
      </c>
    </row>
    <row r="101" spans="1:10" ht="15" customHeight="1" x14ac:dyDescent="0.2">
      <c r="A101" s="4"/>
      <c r="B101" s="206">
        <f>RANK(J101,J$97:J$120,0)</f>
        <v>5</v>
      </c>
      <c r="C101" s="16" t="s">
        <v>43</v>
      </c>
      <c r="D101" s="65">
        <v>8.4</v>
      </c>
      <c r="E101" s="65">
        <v>33</v>
      </c>
      <c r="F101" s="223">
        <v>0</v>
      </c>
      <c r="G101" s="65">
        <v>4</v>
      </c>
      <c r="H101" s="66">
        <v>5</v>
      </c>
      <c r="I101" s="66">
        <v>25.2</v>
      </c>
      <c r="J101" s="198">
        <f>SUM(D101:I101)-F101</f>
        <v>75.599999999999994</v>
      </c>
    </row>
    <row r="102" spans="1:10" ht="15" customHeight="1" x14ac:dyDescent="0.2">
      <c r="A102" s="4"/>
      <c r="B102" s="206">
        <f>RANK(J102,J$97:J$120,0)</f>
        <v>6</v>
      </c>
      <c r="C102" s="16" t="s">
        <v>92</v>
      </c>
      <c r="D102" s="223"/>
      <c r="E102" s="65">
        <v>17</v>
      </c>
      <c r="F102" s="65"/>
      <c r="G102" s="65">
        <v>19</v>
      </c>
      <c r="H102" s="66">
        <v>24</v>
      </c>
      <c r="I102" s="66">
        <v>10.8</v>
      </c>
      <c r="J102" s="199">
        <f>SUM(D102:I102)-D102</f>
        <v>70.8</v>
      </c>
    </row>
    <row r="103" spans="1:10" ht="15" customHeight="1" x14ac:dyDescent="0.2">
      <c r="A103" s="4"/>
      <c r="B103" s="206">
        <f>RANK(J103,J$97:J$120,0)</f>
        <v>7</v>
      </c>
      <c r="C103" s="16" t="s">
        <v>21</v>
      </c>
      <c r="D103" s="65">
        <v>8.4</v>
      </c>
      <c r="E103" s="65">
        <v>6</v>
      </c>
      <c r="F103" s="65">
        <v>28</v>
      </c>
      <c r="G103" s="65">
        <v>27</v>
      </c>
      <c r="H103" s="66">
        <v>0</v>
      </c>
      <c r="I103" s="229"/>
      <c r="J103" s="198">
        <f>SUM(D103:I103)-I103</f>
        <v>69.400000000000006</v>
      </c>
    </row>
    <row r="104" spans="1:10" ht="15" customHeight="1" x14ac:dyDescent="0.2">
      <c r="A104" s="4"/>
      <c r="B104" s="206">
        <f>RANK(J104,J$97:J$120,0)</f>
        <v>8</v>
      </c>
      <c r="C104" s="16" t="s">
        <v>4</v>
      </c>
      <c r="D104" s="65">
        <v>45.6</v>
      </c>
      <c r="E104" s="228">
        <v>0</v>
      </c>
      <c r="F104" s="26">
        <v>0</v>
      </c>
      <c r="G104" s="26">
        <v>0</v>
      </c>
      <c r="H104" s="67">
        <v>1</v>
      </c>
      <c r="I104" s="67">
        <v>0</v>
      </c>
      <c r="J104" s="199">
        <f>SUM(D104:I104)-E104</f>
        <v>46.6</v>
      </c>
    </row>
    <row r="105" spans="1:10" ht="15" customHeight="1" x14ac:dyDescent="0.2">
      <c r="A105" s="4"/>
      <c r="B105" s="206">
        <f>RANK(J105,J$97:J$120,0)</f>
        <v>9</v>
      </c>
      <c r="C105" s="16" t="s">
        <v>72</v>
      </c>
      <c r="D105" s="65">
        <v>6</v>
      </c>
      <c r="E105" s="65">
        <v>4</v>
      </c>
      <c r="F105" s="65">
        <v>8</v>
      </c>
      <c r="G105" s="223"/>
      <c r="H105" s="66">
        <v>18</v>
      </c>
      <c r="I105" s="66">
        <v>0</v>
      </c>
      <c r="J105" s="199">
        <f>SUM(D105:I105)-G105</f>
        <v>36</v>
      </c>
    </row>
    <row r="106" spans="1:10" ht="15" customHeight="1" x14ac:dyDescent="0.2">
      <c r="A106" s="4"/>
      <c r="B106" s="206">
        <f>RANK(J106,J$97:J$120,0)</f>
        <v>10</v>
      </c>
      <c r="C106" s="16" t="s">
        <v>94</v>
      </c>
      <c r="D106" s="223"/>
      <c r="E106" s="65">
        <v>7</v>
      </c>
      <c r="F106" s="65">
        <v>13</v>
      </c>
      <c r="G106" s="65">
        <v>0</v>
      </c>
      <c r="H106" s="66">
        <v>7</v>
      </c>
      <c r="I106" s="66">
        <v>7.2</v>
      </c>
      <c r="J106" s="198">
        <f>SUM(D106:I106)-D106</f>
        <v>34.200000000000003</v>
      </c>
    </row>
    <row r="107" spans="1:10" ht="15" customHeight="1" x14ac:dyDescent="0.2">
      <c r="A107" s="4"/>
      <c r="B107" s="206">
        <f>RANK(J107,J$97:J$120,0)</f>
        <v>11</v>
      </c>
      <c r="C107" s="16" t="s">
        <v>48</v>
      </c>
      <c r="D107" s="65">
        <v>28.8</v>
      </c>
      <c r="E107" s="26">
        <v>0</v>
      </c>
      <c r="F107" s="228"/>
      <c r="G107" s="26"/>
      <c r="H107" s="67"/>
      <c r="I107" s="67"/>
      <c r="J107" s="198">
        <f>SUM(D107:I107)-F107</f>
        <v>28.8</v>
      </c>
    </row>
    <row r="108" spans="1:10" ht="15" customHeight="1" x14ac:dyDescent="0.2">
      <c r="A108" s="4"/>
      <c r="B108" s="206">
        <f>RANK(J108,J$97:J$120,0)</f>
        <v>12</v>
      </c>
      <c r="C108" s="16" t="s">
        <v>24</v>
      </c>
      <c r="D108" s="65">
        <v>9.6</v>
      </c>
      <c r="E108" s="65">
        <v>1</v>
      </c>
      <c r="F108" s="65">
        <v>4</v>
      </c>
      <c r="G108" s="65">
        <v>8</v>
      </c>
      <c r="H108" s="66">
        <v>2</v>
      </c>
      <c r="I108" s="229"/>
      <c r="J108" s="198">
        <f>SUM(D108:I108)-I108</f>
        <v>24.6</v>
      </c>
    </row>
    <row r="109" spans="1:10" ht="15" customHeight="1" x14ac:dyDescent="0.2">
      <c r="A109" s="4"/>
      <c r="B109" s="206">
        <f>RANK(J109,J$97:J$120,0)</f>
        <v>13</v>
      </c>
      <c r="C109" s="16" t="s">
        <v>67</v>
      </c>
      <c r="D109" s="65">
        <v>24</v>
      </c>
      <c r="E109" s="228"/>
      <c r="F109" s="26"/>
      <c r="G109" s="26"/>
      <c r="H109" s="67"/>
      <c r="I109" s="67"/>
      <c r="J109" s="198">
        <f>SUM(D109:I109)-E109</f>
        <v>24</v>
      </c>
    </row>
    <row r="110" spans="1:10" ht="15" customHeight="1" x14ac:dyDescent="0.2">
      <c r="A110" s="4"/>
      <c r="B110" s="206">
        <f>RANK(J110,J$97:J$120,0)</f>
        <v>14</v>
      </c>
      <c r="C110" s="25" t="s">
        <v>93</v>
      </c>
      <c r="D110" s="225"/>
      <c r="E110" s="68">
        <v>2</v>
      </c>
      <c r="F110" s="68"/>
      <c r="G110" s="68">
        <v>1</v>
      </c>
      <c r="H110" s="69">
        <v>12</v>
      </c>
      <c r="I110" s="69">
        <v>4.8</v>
      </c>
      <c r="J110" s="198">
        <f>SUM(D110:I110)-D110</f>
        <v>19.8</v>
      </c>
    </row>
    <row r="111" spans="1:10" ht="15" customHeight="1" x14ac:dyDescent="0.2">
      <c r="A111" s="4"/>
      <c r="B111" s="206">
        <f>RANK(J111,J$97:J$120,0)</f>
        <v>15</v>
      </c>
      <c r="C111" s="16" t="s">
        <v>8</v>
      </c>
      <c r="D111" s="65">
        <v>1.2</v>
      </c>
      <c r="E111" s="65">
        <v>11</v>
      </c>
      <c r="F111" s="223"/>
      <c r="G111" s="65">
        <v>0</v>
      </c>
      <c r="H111" s="66">
        <v>6</v>
      </c>
      <c r="I111" s="66"/>
      <c r="J111" s="198">
        <f>SUM(D111:I111)-F111</f>
        <v>18.2</v>
      </c>
    </row>
    <row r="112" spans="1:10" ht="15" customHeight="1" x14ac:dyDescent="0.2">
      <c r="A112" s="4"/>
      <c r="B112" s="206">
        <f>RANK(J112,J$97:J$120,0)</f>
        <v>16</v>
      </c>
      <c r="C112" s="16" t="s">
        <v>39</v>
      </c>
      <c r="D112" s="65">
        <v>7.2</v>
      </c>
      <c r="E112" s="65">
        <v>1</v>
      </c>
      <c r="F112" s="223"/>
      <c r="G112" s="65">
        <v>0</v>
      </c>
      <c r="H112" s="66">
        <v>9</v>
      </c>
      <c r="I112" s="66">
        <v>0</v>
      </c>
      <c r="J112" s="198">
        <f>SUM(D112:I112)-F112</f>
        <v>17.2</v>
      </c>
    </row>
    <row r="113" spans="1:10" ht="15" customHeight="1" x14ac:dyDescent="0.2">
      <c r="A113" s="4"/>
      <c r="B113" s="206">
        <f>RANK(J113,J$97:J$120,0)</f>
        <v>17</v>
      </c>
      <c r="C113" s="16" t="s">
        <v>68</v>
      </c>
      <c r="D113" s="223">
        <v>0</v>
      </c>
      <c r="E113" s="65">
        <v>1</v>
      </c>
      <c r="F113" s="65">
        <v>6</v>
      </c>
      <c r="G113" s="65">
        <v>4</v>
      </c>
      <c r="H113" s="66">
        <v>4</v>
      </c>
      <c r="I113" s="66">
        <v>0</v>
      </c>
      <c r="J113" s="198">
        <f>SUM(D113:I113)-D113</f>
        <v>15</v>
      </c>
    </row>
    <row r="114" spans="1:10" ht="15" customHeight="1" x14ac:dyDescent="0.2">
      <c r="A114" s="4"/>
      <c r="B114" s="206">
        <f>RANK(J114,J$97:J$120,0)</f>
        <v>18</v>
      </c>
      <c r="C114" s="16" t="s">
        <v>42</v>
      </c>
      <c r="D114" s="65">
        <v>0</v>
      </c>
      <c r="E114" s="223"/>
      <c r="F114" s="65">
        <v>0</v>
      </c>
      <c r="G114" s="65">
        <v>12</v>
      </c>
      <c r="H114" s="66"/>
      <c r="I114" s="66"/>
      <c r="J114" s="198">
        <f>SUM(D114:I114)-E114</f>
        <v>12</v>
      </c>
    </row>
    <row r="115" spans="1:10" ht="15" customHeight="1" x14ac:dyDescent="0.2">
      <c r="A115" s="4"/>
      <c r="B115" s="206">
        <f>RANK(J115,J$97:J$120,0)</f>
        <v>19</v>
      </c>
      <c r="C115" s="16" t="s">
        <v>109</v>
      </c>
      <c r="D115" s="223"/>
      <c r="E115" s="65"/>
      <c r="F115" s="65"/>
      <c r="G115" s="65">
        <v>2</v>
      </c>
      <c r="H115" s="66">
        <v>6</v>
      </c>
      <c r="I115" s="66">
        <v>3.6</v>
      </c>
      <c r="J115" s="198">
        <f>SUM(D115:I115)-D115</f>
        <v>11.6</v>
      </c>
    </row>
    <row r="116" spans="1:10" ht="15" customHeight="1" x14ac:dyDescent="0.2">
      <c r="A116" s="4"/>
      <c r="B116" s="206">
        <f>RANK(J116,J$97:J$120,0)</f>
        <v>20</v>
      </c>
      <c r="C116" s="16" t="s">
        <v>16</v>
      </c>
      <c r="D116" s="65">
        <v>6</v>
      </c>
      <c r="E116" s="223"/>
      <c r="F116" s="65"/>
      <c r="G116" s="65"/>
      <c r="H116" s="66"/>
      <c r="I116" s="66"/>
      <c r="J116" s="198">
        <f>SUM(D116:I116)-E116</f>
        <v>6</v>
      </c>
    </row>
    <row r="117" spans="1:10" ht="15" customHeight="1" x14ac:dyDescent="0.2">
      <c r="A117" s="4"/>
      <c r="B117" s="206">
        <v>22</v>
      </c>
      <c r="C117" s="16" t="s">
        <v>71</v>
      </c>
      <c r="D117" s="65">
        <v>0</v>
      </c>
      <c r="E117" s="65">
        <v>0</v>
      </c>
      <c r="F117" s="223"/>
      <c r="G117" s="65">
        <v>6</v>
      </c>
      <c r="H117" s="66">
        <v>0</v>
      </c>
      <c r="I117" s="66"/>
      <c r="J117" s="198">
        <f>SUM(D117:I117)-F117</f>
        <v>6</v>
      </c>
    </row>
    <row r="118" spans="1:10" ht="16" customHeight="1" x14ac:dyDescent="0.2">
      <c r="B118" s="206">
        <f>RANK(J118,J$97:J$120,0)</f>
        <v>22</v>
      </c>
      <c r="C118" s="25" t="s">
        <v>70</v>
      </c>
      <c r="D118" s="68">
        <v>1.2</v>
      </c>
      <c r="E118" s="68">
        <v>1</v>
      </c>
      <c r="F118" s="225">
        <v>0</v>
      </c>
      <c r="G118" s="68">
        <v>0</v>
      </c>
      <c r="H118" s="69">
        <v>1</v>
      </c>
      <c r="I118" s="69">
        <v>0</v>
      </c>
      <c r="J118" s="198">
        <f>SUM(D118:I118)-F118</f>
        <v>3.2</v>
      </c>
    </row>
    <row r="119" spans="1:10" ht="16" customHeight="1" x14ac:dyDescent="0.2">
      <c r="B119" s="206">
        <f>RANK(J119,J$97:J$120,0)</f>
        <v>23</v>
      </c>
      <c r="C119" s="25" t="s">
        <v>51</v>
      </c>
      <c r="D119" s="68">
        <v>2.4</v>
      </c>
      <c r="E119" s="225"/>
      <c r="F119" s="68"/>
      <c r="G119" s="68"/>
      <c r="H119" s="69"/>
      <c r="I119" s="69"/>
      <c r="J119" s="198">
        <f>SUM(D119:I119)-E119</f>
        <v>2.4</v>
      </c>
    </row>
    <row r="120" spans="1:10" ht="15" customHeight="1" thickBot="1" x14ac:dyDescent="0.25">
      <c r="B120" s="207">
        <f>RANK(J120,J$97:J$120,0)</f>
        <v>24</v>
      </c>
      <c r="C120" s="210" t="s">
        <v>106</v>
      </c>
      <c r="D120" s="230"/>
      <c r="E120" s="203"/>
      <c r="F120" s="203">
        <v>2</v>
      </c>
      <c r="G120" s="203">
        <v>0</v>
      </c>
      <c r="H120" s="204">
        <v>0</v>
      </c>
      <c r="I120" s="204"/>
      <c r="J120" s="205">
        <f>SUM(D120:I120)-D120</f>
        <v>2</v>
      </c>
    </row>
    <row r="121" spans="1:10" ht="15" customHeight="1" thickBot="1" x14ac:dyDescent="0.25"/>
    <row r="122" spans="1:10" ht="15" customHeight="1" x14ac:dyDescent="0.2">
      <c r="B122" s="284" t="s">
        <v>5</v>
      </c>
      <c r="C122" s="286" t="s">
        <v>6</v>
      </c>
      <c r="D122" s="280" t="s">
        <v>1</v>
      </c>
      <c r="E122" s="309"/>
      <c r="F122" s="309"/>
      <c r="G122" s="309"/>
      <c r="H122" s="309"/>
      <c r="I122" s="309"/>
      <c r="J122" s="310"/>
    </row>
    <row r="123" spans="1:10" ht="43" customHeight="1" thickBot="1" x14ac:dyDescent="0.25">
      <c r="B123" s="294"/>
      <c r="C123" s="293"/>
      <c r="D123" s="9" t="s">
        <v>57</v>
      </c>
      <c r="E123" s="9" t="s">
        <v>58</v>
      </c>
      <c r="F123" s="9" t="s">
        <v>59</v>
      </c>
      <c r="G123" s="9" t="s">
        <v>60</v>
      </c>
      <c r="H123" s="9" t="s">
        <v>61</v>
      </c>
      <c r="I123" s="9" t="s">
        <v>62</v>
      </c>
      <c r="J123" s="123" t="s">
        <v>0</v>
      </c>
    </row>
    <row r="124" spans="1:10" ht="15" customHeight="1" x14ac:dyDescent="0.2">
      <c r="B124" s="307" t="s">
        <v>88</v>
      </c>
      <c r="C124" s="308"/>
      <c r="D124" s="121"/>
      <c r="E124" s="121"/>
      <c r="F124" s="121"/>
      <c r="G124" s="121"/>
      <c r="H124" s="121"/>
      <c r="I124" s="121"/>
      <c r="J124" s="124"/>
    </row>
    <row r="125" spans="1:10" ht="15" customHeight="1" x14ac:dyDescent="0.2">
      <c r="B125" s="125">
        <v>1</v>
      </c>
      <c r="C125" s="122" t="s">
        <v>70</v>
      </c>
      <c r="D125" s="8">
        <v>52.8</v>
      </c>
      <c r="E125" s="8">
        <v>44</v>
      </c>
      <c r="F125" s="231">
        <v>0</v>
      </c>
      <c r="G125" s="8">
        <v>4</v>
      </c>
      <c r="H125" s="8">
        <v>44</v>
      </c>
      <c r="I125" s="8">
        <v>6</v>
      </c>
      <c r="J125" s="126">
        <f>SUM(D125:I125)</f>
        <v>150.80000000000001</v>
      </c>
    </row>
    <row r="126" spans="1:10" ht="15" customHeight="1" thickBot="1" x14ac:dyDescent="0.25">
      <c r="B126" s="127">
        <v>2</v>
      </c>
      <c r="C126" s="143" t="s">
        <v>71</v>
      </c>
      <c r="D126" s="128">
        <v>0</v>
      </c>
      <c r="E126" s="128">
        <v>6</v>
      </c>
      <c r="F126" s="232"/>
      <c r="G126" s="128">
        <v>40</v>
      </c>
      <c r="H126" s="128">
        <v>6</v>
      </c>
      <c r="I126" s="128"/>
      <c r="J126" s="144">
        <f>SUM(D126:I126)</f>
        <v>52</v>
      </c>
    </row>
    <row r="127" spans="1:10" ht="15" customHeight="1" thickBot="1" x14ac:dyDescent="0.25"/>
    <row r="128" spans="1:10" ht="15" customHeight="1" x14ac:dyDescent="0.2">
      <c r="B128" s="284" t="s">
        <v>5</v>
      </c>
      <c r="C128" s="286" t="s">
        <v>6</v>
      </c>
      <c r="D128" s="280" t="s">
        <v>1</v>
      </c>
      <c r="E128" s="309"/>
      <c r="F128" s="309"/>
      <c r="G128" s="309"/>
      <c r="H128" s="309"/>
      <c r="I128" s="310"/>
    </row>
    <row r="129" spans="2:9" ht="51" customHeight="1" thickBot="1" x14ac:dyDescent="0.25">
      <c r="B129" s="294"/>
      <c r="C129" s="293"/>
      <c r="D129" s="9" t="s">
        <v>58</v>
      </c>
      <c r="E129" s="9" t="s">
        <v>59</v>
      </c>
      <c r="F129" s="9" t="s">
        <v>60</v>
      </c>
      <c r="G129" s="9" t="s">
        <v>61</v>
      </c>
      <c r="H129" s="9" t="s">
        <v>62</v>
      </c>
      <c r="I129" s="123" t="s">
        <v>0</v>
      </c>
    </row>
    <row r="130" spans="2:9" ht="15" customHeight="1" x14ac:dyDescent="0.2">
      <c r="B130" s="307" t="s">
        <v>115</v>
      </c>
      <c r="C130" s="308"/>
      <c r="D130" s="211"/>
      <c r="E130" s="211"/>
      <c r="F130" s="211"/>
      <c r="G130" s="211"/>
      <c r="H130" s="211"/>
      <c r="I130" s="124"/>
    </row>
    <row r="131" spans="2:9" ht="15" customHeight="1" x14ac:dyDescent="0.2">
      <c r="B131" s="125">
        <v>1</v>
      </c>
      <c r="C131" s="271" t="s">
        <v>41</v>
      </c>
      <c r="D131" s="8">
        <v>44</v>
      </c>
      <c r="E131" s="272">
        <v>40</v>
      </c>
      <c r="F131" s="231">
        <v>10</v>
      </c>
      <c r="G131" s="8">
        <v>44</v>
      </c>
      <c r="H131" s="8">
        <v>48</v>
      </c>
      <c r="I131" s="126">
        <f>SUM(D131:H131)-F131</f>
        <v>176</v>
      </c>
    </row>
    <row r="132" spans="2:9" ht="15" customHeight="1" x14ac:dyDescent="0.2">
      <c r="B132" s="125">
        <v>2</v>
      </c>
      <c r="C132" s="271" t="s">
        <v>70</v>
      </c>
      <c r="D132" s="8">
        <v>34</v>
      </c>
      <c r="E132" s="231">
        <v>0</v>
      </c>
      <c r="F132" s="8">
        <v>4</v>
      </c>
      <c r="G132" s="8">
        <v>33</v>
      </c>
      <c r="H132" s="8">
        <v>4.8</v>
      </c>
      <c r="I132" s="126">
        <f>SUM(D132:H132)</f>
        <v>75.8</v>
      </c>
    </row>
    <row r="133" spans="2:9" ht="15" customHeight="1" x14ac:dyDescent="0.2">
      <c r="B133" s="125">
        <v>3</v>
      </c>
      <c r="C133" s="271" t="s">
        <v>71</v>
      </c>
      <c r="D133" s="8">
        <v>5</v>
      </c>
      <c r="E133" s="231"/>
      <c r="F133" s="272">
        <v>38</v>
      </c>
      <c r="G133" s="8">
        <v>4</v>
      </c>
      <c r="H133" s="8"/>
      <c r="I133" s="126">
        <f>SUM(D133:H133)</f>
        <v>47</v>
      </c>
    </row>
    <row r="134" spans="2:9" ht="15" customHeight="1" thickBot="1" x14ac:dyDescent="0.25">
      <c r="B134" s="127">
        <v>4</v>
      </c>
      <c r="C134" s="143" t="s">
        <v>4</v>
      </c>
      <c r="D134" s="232">
        <v>0</v>
      </c>
      <c r="E134" s="273">
        <v>0</v>
      </c>
      <c r="F134" s="128">
        <v>0</v>
      </c>
      <c r="G134" s="128">
        <v>6</v>
      </c>
      <c r="H134" s="128">
        <v>0</v>
      </c>
      <c r="I134" s="144">
        <f>SUM(D134:H134)</f>
        <v>6</v>
      </c>
    </row>
  </sheetData>
  <sortState ref="C72:I72">
    <sortCondition descending="1" ref="I72"/>
  </sortState>
  <mergeCells count="45">
    <mergeCell ref="B128:B129"/>
    <mergeCell ref="C128:C129"/>
    <mergeCell ref="B130:C130"/>
    <mergeCell ref="D128:I128"/>
    <mergeCell ref="B96:C96"/>
    <mergeCell ref="D122:J122"/>
    <mergeCell ref="B124:C124"/>
    <mergeCell ref="B20:B21"/>
    <mergeCell ref="B77:C77"/>
    <mergeCell ref="B94:B95"/>
    <mergeCell ref="C94:C95"/>
    <mergeCell ref="D94:J94"/>
    <mergeCell ref="B47:C47"/>
    <mergeCell ref="B55:C55"/>
    <mergeCell ref="C53:C54"/>
    <mergeCell ref="D53:J53"/>
    <mergeCell ref="D62:J62"/>
    <mergeCell ref="B75:B76"/>
    <mergeCell ref="C75:C76"/>
    <mergeCell ref="D75:J75"/>
    <mergeCell ref="B64:C64"/>
    <mergeCell ref="B53:B54"/>
    <mergeCell ref="B62:B63"/>
    <mergeCell ref="B122:B123"/>
    <mergeCell ref="C122:C123"/>
    <mergeCell ref="B31:B32"/>
    <mergeCell ref="C31:C32"/>
    <mergeCell ref="B33:C33"/>
    <mergeCell ref="C62:C63"/>
    <mergeCell ref="C1:J1"/>
    <mergeCell ref="D2:J2"/>
    <mergeCell ref="D10:J10"/>
    <mergeCell ref="D20:J20"/>
    <mergeCell ref="D45:J45"/>
    <mergeCell ref="B22:C22"/>
    <mergeCell ref="B45:B46"/>
    <mergeCell ref="C45:C46"/>
    <mergeCell ref="D31:J31"/>
    <mergeCell ref="B2:B3"/>
    <mergeCell ref="B4:C4"/>
    <mergeCell ref="B10:B11"/>
    <mergeCell ref="C2:C3"/>
    <mergeCell ref="C10:C11"/>
    <mergeCell ref="C20:C21"/>
    <mergeCell ref="B12:C12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32"/>
  <sheetViews>
    <sheetView tabSelected="1" topLeftCell="A103" zoomScaleNormal="100" workbookViewId="0">
      <selection activeCell="B130" sqref="B130"/>
    </sheetView>
  </sheetViews>
  <sheetFormatPr baseColWidth="10" defaultColWidth="8.83203125" defaultRowHeight="15" customHeight="1" x14ac:dyDescent="0.2"/>
  <cols>
    <col min="1" max="1" width="5.6640625" style="3" customWidth="1"/>
    <col min="2" max="2" width="6.1640625" style="3" customWidth="1"/>
    <col min="3" max="3" width="27.6640625" style="4" customWidth="1"/>
    <col min="4" max="4" width="9.6640625" style="4" customWidth="1"/>
    <col min="5" max="5" width="11.33203125" style="4" customWidth="1"/>
    <col min="6" max="6" width="9.33203125" style="4" customWidth="1"/>
    <col min="7" max="8" width="11.83203125" style="4" customWidth="1"/>
    <col min="9" max="9" width="10.5" style="4" bestFit="1" customWidth="1"/>
    <col min="10" max="10" width="7.33203125" style="4" customWidth="1"/>
    <col min="11" max="16384" width="8.83203125" style="4"/>
  </cols>
  <sheetData>
    <row r="1" spans="1:10" ht="50.25" customHeight="1" thickBot="1" x14ac:dyDescent="0.25">
      <c r="C1" s="274" t="s">
        <v>55</v>
      </c>
      <c r="D1" s="275"/>
      <c r="E1" s="275"/>
      <c r="F1" s="275"/>
      <c r="G1" s="275"/>
      <c r="H1" s="275"/>
      <c r="I1" s="275"/>
      <c r="J1" s="275"/>
    </row>
    <row r="2" spans="1:10" ht="15" customHeight="1" x14ac:dyDescent="0.2">
      <c r="B2" s="312" t="s">
        <v>5</v>
      </c>
      <c r="C2" s="314" t="s">
        <v>6</v>
      </c>
      <c r="D2" s="277" t="s">
        <v>1</v>
      </c>
      <c r="E2" s="316"/>
      <c r="F2" s="316"/>
      <c r="G2" s="316"/>
      <c r="H2" s="316"/>
      <c r="I2" s="316"/>
      <c r="J2" s="317"/>
    </row>
    <row r="3" spans="1:10" s="6" customFormat="1" ht="43" customHeight="1" thickBot="1" x14ac:dyDescent="0.25">
      <c r="A3" s="5"/>
      <c r="B3" s="320"/>
      <c r="C3" s="321"/>
      <c r="D3" s="9" t="s">
        <v>57</v>
      </c>
      <c r="E3" s="9" t="s">
        <v>58</v>
      </c>
      <c r="F3" s="9" t="s">
        <v>59</v>
      </c>
      <c r="G3" s="9" t="s">
        <v>60</v>
      </c>
      <c r="H3" s="9" t="s">
        <v>61</v>
      </c>
      <c r="I3" s="9" t="s">
        <v>62</v>
      </c>
      <c r="J3" s="33" t="s">
        <v>0</v>
      </c>
    </row>
    <row r="4" spans="1:10" ht="15" customHeight="1" x14ac:dyDescent="0.2">
      <c r="B4" s="290" t="s">
        <v>9</v>
      </c>
      <c r="C4" s="322"/>
      <c r="D4" s="22"/>
      <c r="E4" s="22"/>
      <c r="F4" s="22"/>
      <c r="G4" s="22"/>
      <c r="H4" s="22"/>
      <c r="I4" s="22"/>
      <c r="J4" s="34"/>
    </row>
    <row r="5" spans="1:10" ht="15" customHeight="1" x14ac:dyDescent="0.2">
      <c r="B5" s="46">
        <v>1</v>
      </c>
      <c r="C5" s="30" t="s">
        <v>73</v>
      </c>
      <c r="D5" s="31">
        <v>52.8</v>
      </c>
      <c r="E5" s="31">
        <v>44</v>
      </c>
      <c r="F5" s="236">
        <v>0</v>
      </c>
      <c r="G5" s="30">
        <v>40</v>
      </c>
      <c r="H5" s="32">
        <v>44</v>
      </c>
      <c r="I5" s="32">
        <v>48</v>
      </c>
      <c r="J5" s="47">
        <f>SUM(D5:I5)</f>
        <v>228.8</v>
      </c>
    </row>
    <row r="6" spans="1:10" ht="15" customHeight="1" x14ac:dyDescent="0.2">
      <c r="B6" s="129">
        <v>2</v>
      </c>
      <c r="C6" s="130" t="s">
        <v>96</v>
      </c>
      <c r="D6" s="130"/>
      <c r="E6" s="131">
        <v>34</v>
      </c>
      <c r="F6" s="131">
        <v>40</v>
      </c>
      <c r="G6" s="131">
        <v>0</v>
      </c>
      <c r="H6" s="132">
        <v>0</v>
      </c>
      <c r="I6" s="267"/>
      <c r="J6" s="47">
        <f>SUM(D6:I6)</f>
        <v>74</v>
      </c>
    </row>
    <row r="7" spans="1:10" ht="15" customHeight="1" x14ac:dyDescent="0.2">
      <c r="B7" s="46">
        <v>3</v>
      </c>
      <c r="C7" s="30" t="s">
        <v>26</v>
      </c>
      <c r="D7" s="30">
        <v>40.799999999999997</v>
      </c>
      <c r="E7" s="236"/>
      <c r="F7" s="31"/>
      <c r="G7" s="31"/>
      <c r="H7" s="59"/>
      <c r="I7" s="59"/>
      <c r="J7" s="47">
        <f t="shared" ref="J7:J9" si="0">SUM(D7:I7)</f>
        <v>40.799999999999997</v>
      </c>
    </row>
    <row r="8" spans="1:10" ht="15" customHeight="1" x14ac:dyDescent="0.2">
      <c r="B8" s="129">
        <v>4</v>
      </c>
      <c r="C8" s="130" t="s">
        <v>36</v>
      </c>
      <c r="D8" s="237"/>
      <c r="E8" s="131"/>
      <c r="F8" s="131"/>
      <c r="G8" s="131"/>
      <c r="H8" s="132"/>
      <c r="I8" s="132">
        <v>36</v>
      </c>
      <c r="J8" s="47">
        <f>SUM(D8:I8)</f>
        <v>36</v>
      </c>
    </row>
    <row r="9" spans="1:10" ht="15" customHeight="1" thickBot="1" x14ac:dyDescent="0.25">
      <c r="B9" s="74">
        <v>5</v>
      </c>
      <c r="C9" s="75" t="s">
        <v>29</v>
      </c>
      <c r="D9" s="76">
        <v>0</v>
      </c>
      <c r="E9" s="242"/>
      <c r="F9" s="75"/>
      <c r="G9" s="75"/>
      <c r="H9" s="77"/>
      <c r="I9" s="77"/>
      <c r="J9" s="78">
        <f t="shared" si="0"/>
        <v>0</v>
      </c>
    </row>
    <row r="10" spans="1:10" ht="15" customHeight="1" thickBot="1" x14ac:dyDescent="0.25"/>
    <row r="11" spans="1:10" ht="15" customHeight="1" x14ac:dyDescent="0.2">
      <c r="B11" s="312" t="s">
        <v>5</v>
      </c>
      <c r="C11" s="314" t="s">
        <v>6</v>
      </c>
      <c r="D11" s="277" t="s">
        <v>1</v>
      </c>
      <c r="E11" s="316"/>
      <c r="F11" s="316"/>
      <c r="G11" s="316"/>
      <c r="H11" s="316"/>
      <c r="I11" s="316"/>
      <c r="J11" s="317"/>
    </row>
    <row r="12" spans="1:10" ht="43" customHeight="1" thickBot="1" x14ac:dyDescent="0.25">
      <c r="B12" s="327"/>
      <c r="C12" s="328"/>
      <c r="D12" s="9" t="s">
        <v>57</v>
      </c>
      <c r="E12" s="9" t="s">
        <v>58</v>
      </c>
      <c r="F12" s="9" t="s">
        <v>59</v>
      </c>
      <c r="G12" s="9" t="s">
        <v>60</v>
      </c>
      <c r="H12" s="9" t="s">
        <v>61</v>
      </c>
      <c r="I12" s="9" t="s">
        <v>62</v>
      </c>
      <c r="J12" s="37" t="s">
        <v>0</v>
      </c>
    </row>
    <row r="13" spans="1:10" ht="15" customHeight="1" x14ac:dyDescent="0.2">
      <c r="B13" s="329" t="s">
        <v>10</v>
      </c>
      <c r="C13" s="330"/>
      <c r="D13" s="23"/>
      <c r="E13" s="23"/>
      <c r="F13" s="23"/>
      <c r="G13" s="23"/>
      <c r="H13" s="23"/>
      <c r="I13" s="23"/>
      <c r="J13" s="45"/>
    </row>
    <row r="14" spans="1:10" ht="15" customHeight="1" x14ac:dyDescent="0.2">
      <c r="B14" s="43">
        <v>1</v>
      </c>
      <c r="C14" s="7" t="s">
        <v>27</v>
      </c>
      <c r="D14" s="14">
        <v>37.200000000000003</v>
      </c>
      <c r="E14" s="238">
        <v>4</v>
      </c>
      <c r="F14" s="14">
        <v>40</v>
      </c>
      <c r="G14" s="14">
        <v>24</v>
      </c>
      <c r="H14" s="58">
        <v>33</v>
      </c>
      <c r="I14" s="58">
        <v>30</v>
      </c>
      <c r="J14" s="47">
        <f>SUM(D14:I14)-E14</f>
        <v>164.2</v>
      </c>
    </row>
    <row r="15" spans="1:10" ht="15" customHeight="1" x14ac:dyDescent="0.2">
      <c r="B15" s="43">
        <v>2</v>
      </c>
      <c r="C15" s="7" t="s">
        <v>47</v>
      </c>
      <c r="D15" s="14">
        <v>50.4</v>
      </c>
      <c r="E15" s="14">
        <v>44</v>
      </c>
      <c r="F15" s="238"/>
      <c r="G15" s="14"/>
      <c r="H15" s="58"/>
      <c r="I15" s="58">
        <v>48</v>
      </c>
      <c r="J15" s="47">
        <f>SUM(D15:I15)</f>
        <v>142.4</v>
      </c>
    </row>
    <row r="16" spans="1:10" ht="15" customHeight="1" x14ac:dyDescent="0.2">
      <c r="B16" s="43">
        <v>3</v>
      </c>
      <c r="C16" s="7" t="s">
        <v>97</v>
      </c>
      <c r="D16" s="238"/>
      <c r="E16" s="14">
        <v>6</v>
      </c>
      <c r="F16" s="14"/>
      <c r="G16" s="14">
        <v>40</v>
      </c>
      <c r="H16" s="58">
        <v>44</v>
      </c>
      <c r="I16" s="58">
        <v>34.799999999999997</v>
      </c>
      <c r="J16" s="47">
        <f t="shared" ref="J16:J19" si="1">SUM(D16:I16)</f>
        <v>124.8</v>
      </c>
    </row>
    <row r="17" spans="1:10" ht="15" customHeight="1" x14ac:dyDescent="0.2">
      <c r="B17" s="43">
        <v>4</v>
      </c>
      <c r="C17" s="7" t="s">
        <v>110</v>
      </c>
      <c r="D17" s="238"/>
      <c r="E17" s="14"/>
      <c r="F17" s="14"/>
      <c r="G17" s="14">
        <v>30</v>
      </c>
      <c r="H17" s="58">
        <v>6</v>
      </c>
      <c r="I17" s="58"/>
      <c r="J17" s="47">
        <f t="shared" si="1"/>
        <v>36</v>
      </c>
    </row>
    <row r="18" spans="1:10" ht="15" customHeight="1" x14ac:dyDescent="0.2">
      <c r="B18" s="43">
        <v>5</v>
      </c>
      <c r="C18" s="7" t="s">
        <v>36</v>
      </c>
      <c r="D18" s="61">
        <v>14.4</v>
      </c>
      <c r="E18" s="238"/>
      <c r="F18" s="14"/>
      <c r="G18" s="14"/>
      <c r="H18" s="58"/>
      <c r="I18" s="58"/>
      <c r="J18" s="47">
        <f t="shared" si="1"/>
        <v>14.4</v>
      </c>
    </row>
    <row r="19" spans="1:10" ht="15" customHeight="1" thickBot="1" x14ac:dyDescent="0.25">
      <c r="B19" s="35">
        <v>6</v>
      </c>
      <c r="C19" s="79" t="s">
        <v>74</v>
      </c>
      <c r="D19" s="80">
        <v>8.4</v>
      </c>
      <c r="E19" s="36">
        <v>5</v>
      </c>
      <c r="F19" s="36">
        <v>0</v>
      </c>
      <c r="G19" s="241"/>
      <c r="H19" s="60"/>
      <c r="I19" s="60"/>
      <c r="J19" s="78">
        <f t="shared" si="1"/>
        <v>13.4</v>
      </c>
    </row>
    <row r="20" spans="1:10" ht="15" customHeight="1" thickBot="1" x14ac:dyDescent="0.25">
      <c r="C20" s="8"/>
      <c r="D20" s="8"/>
      <c r="E20" s="8"/>
      <c r="F20" s="8"/>
      <c r="G20" s="8"/>
      <c r="H20" s="8"/>
      <c r="I20" s="8"/>
      <c r="J20" s="8"/>
    </row>
    <row r="21" spans="1:10" ht="15" customHeight="1" x14ac:dyDescent="0.2">
      <c r="B21" s="312" t="s">
        <v>5</v>
      </c>
      <c r="C21" s="314" t="s">
        <v>6</v>
      </c>
      <c r="D21" s="277" t="s">
        <v>1</v>
      </c>
      <c r="E21" s="316"/>
      <c r="F21" s="316"/>
      <c r="G21" s="316"/>
      <c r="H21" s="316"/>
      <c r="I21" s="316"/>
      <c r="J21" s="317"/>
    </row>
    <row r="22" spans="1:10" ht="43" customHeight="1" thickBot="1" x14ac:dyDescent="0.25">
      <c r="B22" s="313"/>
      <c r="C22" s="315"/>
      <c r="D22" s="9" t="s">
        <v>57</v>
      </c>
      <c r="E22" s="9" t="s">
        <v>58</v>
      </c>
      <c r="F22" s="9" t="s">
        <v>59</v>
      </c>
      <c r="G22" s="9" t="s">
        <v>60</v>
      </c>
      <c r="H22" s="9" t="s">
        <v>61</v>
      </c>
      <c r="I22" s="9" t="s">
        <v>62</v>
      </c>
      <c r="J22" s="37" t="s">
        <v>0</v>
      </c>
    </row>
    <row r="23" spans="1:10" ht="15" customHeight="1" x14ac:dyDescent="0.2">
      <c r="A23" s="17"/>
      <c r="B23" s="282" t="s">
        <v>11</v>
      </c>
      <c r="C23" s="323"/>
      <c r="D23" s="19"/>
      <c r="E23" s="19"/>
      <c r="F23" s="19"/>
      <c r="G23" s="19"/>
      <c r="H23" s="19"/>
      <c r="I23" s="19"/>
      <c r="J23" s="39"/>
    </row>
    <row r="24" spans="1:10" ht="15" customHeight="1" x14ac:dyDescent="0.2">
      <c r="A24" s="17"/>
      <c r="B24" s="43">
        <v>1</v>
      </c>
      <c r="C24" s="7" t="s">
        <v>28</v>
      </c>
      <c r="D24" s="14">
        <v>52.8</v>
      </c>
      <c r="E24" s="14">
        <v>44</v>
      </c>
      <c r="F24" s="238"/>
      <c r="G24" s="14">
        <v>40</v>
      </c>
      <c r="H24" s="58">
        <v>36</v>
      </c>
      <c r="I24" s="58">
        <v>48</v>
      </c>
      <c r="J24" s="44">
        <f t="shared" ref="J24:J31" si="2">SUM(D24:I24)</f>
        <v>220.8</v>
      </c>
    </row>
    <row r="25" spans="1:10" ht="15" customHeight="1" x14ac:dyDescent="0.2">
      <c r="A25" s="17"/>
      <c r="B25" s="40">
        <v>2</v>
      </c>
      <c r="C25" s="161" t="s">
        <v>98</v>
      </c>
      <c r="D25" s="261"/>
      <c r="E25" s="156">
        <v>34</v>
      </c>
      <c r="F25" s="156"/>
      <c r="G25" s="156">
        <v>30</v>
      </c>
      <c r="H25" s="64">
        <v>42</v>
      </c>
      <c r="I25" s="64">
        <v>34.799999999999997</v>
      </c>
      <c r="J25" s="41">
        <f t="shared" si="2"/>
        <v>140.80000000000001</v>
      </c>
    </row>
    <row r="26" spans="1:10" ht="15" customHeight="1" x14ac:dyDescent="0.2">
      <c r="A26" s="17"/>
      <c r="B26" s="43">
        <v>3</v>
      </c>
      <c r="C26" s="7" t="s">
        <v>30</v>
      </c>
      <c r="D26" s="14">
        <v>6</v>
      </c>
      <c r="E26" s="238">
        <v>0</v>
      </c>
      <c r="F26" s="14">
        <v>40</v>
      </c>
      <c r="G26" s="14">
        <v>24</v>
      </c>
      <c r="H26" s="58">
        <v>0</v>
      </c>
      <c r="I26" s="58">
        <v>30</v>
      </c>
      <c r="J26" s="44">
        <f t="shared" si="2"/>
        <v>100</v>
      </c>
    </row>
    <row r="27" spans="1:10" ht="15" customHeight="1" x14ac:dyDescent="0.2">
      <c r="A27" s="17"/>
      <c r="B27" s="43">
        <v>4</v>
      </c>
      <c r="C27" s="7" t="s">
        <v>76</v>
      </c>
      <c r="D27" s="14">
        <v>0</v>
      </c>
      <c r="E27" s="14">
        <v>22</v>
      </c>
      <c r="F27" s="238"/>
      <c r="G27" s="14"/>
      <c r="H27" s="58">
        <v>28</v>
      </c>
      <c r="I27" s="58"/>
      <c r="J27" s="44">
        <f t="shared" si="2"/>
        <v>50</v>
      </c>
    </row>
    <row r="28" spans="1:10" ht="15" customHeight="1" x14ac:dyDescent="0.2">
      <c r="A28" s="17"/>
      <c r="B28" s="160">
        <v>5</v>
      </c>
      <c r="C28" s="159" t="s">
        <v>99</v>
      </c>
      <c r="D28" s="268"/>
      <c r="E28" s="148">
        <v>28</v>
      </c>
      <c r="F28" s="148"/>
      <c r="G28" s="148">
        <v>18</v>
      </c>
      <c r="H28" s="162"/>
      <c r="I28" s="162"/>
      <c r="J28" s="163">
        <f t="shared" si="2"/>
        <v>46</v>
      </c>
    </row>
    <row r="29" spans="1:10" ht="15" customHeight="1" x14ac:dyDescent="0.2">
      <c r="A29" s="17"/>
      <c r="B29" s="43">
        <v>6</v>
      </c>
      <c r="C29" s="7" t="s">
        <v>75</v>
      </c>
      <c r="D29" s="14">
        <v>40.799999999999997</v>
      </c>
      <c r="E29" s="238"/>
      <c r="F29" s="14"/>
      <c r="G29" s="14"/>
      <c r="H29" s="58"/>
      <c r="I29" s="58"/>
      <c r="J29" s="44">
        <f t="shared" si="2"/>
        <v>40.799999999999997</v>
      </c>
    </row>
    <row r="30" spans="1:10" ht="15" customHeight="1" x14ac:dyDescent="0.2">
      <c r="A30" s="17"/>
      <c r="B30" s="40">
        <v>7</v>
      </c>
      <c r="C30" s="70" t="s">
        <v>37</v>
      </c>
      <c r="D30" s="13">
        <v>8.4</v>
      </c>
      <c r="E30" s="261"/>
      <c r="F30" s="13"/>
      <c r="G30" s="13"/>
      <c r="H30" s="64"/>
      <c r="I30" s="64"/>
      <c r="J30" s="44">
        <f t="shared" si="2"/>
        <v>8.4</v>
      </c>
    </row>
    <row r="31" spans="1:10" ht="15" customHeight="1" thickBot="1" x14ac:dyDescent="0.25">
      <c r="A31" s="17"/>
      <c r="B31" s="133">
        <v>8</v>
      </c>
      <c r="C31" s="117" t="s">
        <v>111</v>
      </c>
      <c r="D31" s="266"/>
      <c r="E31" s="86"/>
      <c r="F31" s="86"/>
      <c r="G31" s="86">
        <v>0</v>
      </c>
      <c r="H31" s="87">
        <v>0</v>
      </c>
      <c r="I31" s="87">
        <v>2.4</v>
      </c>
      <c r="J31" s="134">
        <f t="shared" si="2"/>
        <v>2.4</v>
      </c>
    </row>
    <row r="32" spans="1:10" ht="15" customHeight="1" thickBot="1" x14ac:dyDescent="0.25">
      <c r="B32" s="17"/>
      <c r="C32" s="8"/>
      <c r="D32" s="8"/>
      <c r="E32" s="24"/>
      <c r="F32" s="8"/>
      <c r="G32" s="8"/>
      <c r="H32" s="8"/>
      <c r="I32" s="8"/>
      <c r="J32" s="8"/>
    </row>
    <row r="33" spans="1:10" ht="15" customHeight="1" x14ac:dyDescent="0.2">
      <c r="B33" s="324" t="s">
        <v>5</v>
      </c>
      <c r="C33" s="326" t="s">
        <v>6</v>
      </c>
      <c r="D33" s="280" t="s">
        <v>1</v>
      </c>
      <c r="E33" s="309"/>
      <c r="F33" s="309"/>
      <c r="G33" s="309"/>
      <c r="H33" s="309"/>
      <c r="I33" s="309"/>
      <c r="J33" s="310"/>
    </row>
    <row r="34" spans="1:10" ht="43" customHeight="1" thickBot="1" x14ac:dyDescent="0.25">
      <c r="B34" s="325"/>
      <c r="C34" s="315"/>
      <c r="D34" s="9" t="s">
        <v>57</v>
      </c>
      <c r="E34" s="9" t="s">
        <v>58</v>
      </c>
      <c r="F34" s="9" t="s">
        <v>59</v>
      </c>
      <c r="G34" s="9" t="s">
        <v>60</v>
      </c>
      <c r="H34" s="9" t="s">
        <v>61</v>
      </c>
      <c r="I34" s="9" t="s">
        <v>62</v>
      </c>
      <c r="J34" s="81" t="s">
        <v>0</v>
      </c>
    </row>
    <row r="35" spans="1:10" ht="15" customHeight="1" x14ac:dyDescent="0.2">
      <c r="B35" s="304" t="s">
        <v>20</v>
      </c>
      <c r="C35" s="323"/>
      <c r="D35" s="19"/>
      <c r="E35" s="19"/>
      <c r="F35" s="19"/>
      <c r="G35" s="19"/>
      <c r="H35" s="19"/>
      <c r="I35" s="19"/>
      <c r="J35" s="82"/>
    </row>
    <row r="36" spans="1:10" ht="15" customHeight="1" x14ac:dyDescent="0.2">
      <c r="B36" s="83">
        <v>1</v>
      </c>
      <c r="C36" s="89" t="s">
        <v>44</v>
      </c>
      <c r="D36" s="220">
        <v>7.2</v>
      </c>
      <c r="E36" s="92">
        <v>43</v>
      </c>
      <c r="F36" s="92">
        <v>32</v>
      </c>
      <c r="G36" s="93">
        <v>9</v>
      </c>
      <c r="H36" s="93">
        <v>44</v>
      </c>
      <c r="I36" s="92">
        <v>48</v>
      </c>
      <c r="J36" s="98">
        <f>SUM(D36:I36)-D36</f>
        <v>176</v>
      </c>
    </row>
    <row r="37" spans="1:10" ht="15" customHeight="1" x14ac:dyDescent="0.2">
      <c r="B37" s="83">
        <v>2</v>
      </c>
      <c r="C37" s="89" t="s">
        <v>78</v>
      </c>
      <c r="D37" s="92">
        <v>16.8</v>
      </c>
      <c r="E37" s="92">
        <v>28</v>
      </c>
      <c r="F37" s="92">
        <v>24</v>
      </c>
      <c r="G37" s="93">
        <v>22</v>
      </c>
      <c r="H37" s="93">
        <v>27</v>
      </c>
      <c r="I37" s="220">
        <v>0</v>
      </c>
      <c r="J37" s="98">
        <f>SUM(D37:I37)</f>
        <v>117.8</v>
      </c>
    </row>
    <row r="38" spans="1:10" ht="15" customHeight="1" x14ac:dyDescent="0.2">
      <c r="B38" s="83">
        <v>3</v>
      </c>
      <c r="C38" s="89" t="s">
        <v>32</v>
      </c>
      <c r="D38" s="92">
        <v>8.4</v>
      </c>
      <c r="E38" s="92">
        <v>7</v>
      </c>
      <c r="F38" s="92">
        <v>38</v>
      </c>
      <c r="G38" s="93">
        <v>39</v>
      </c>
      <c r="H38" s="93">
        <v>0</v>
      </c>
      <c r="I38" s="220"/>
      <c r="J38" s="98">
        <f>SUM(D38:I38)</f>
        <v>92.4</v>
      </c>
    </row>
    <row r="39" spans="1:10" ht="15" customHeight="1" x14ac:dyDescent="0.2">
      <c r="B39" s="83">
        <v>4</v>
      </c>
      <c r="C39" s="89" t="s">
        <v>40</v>
      </c>
      <c r="D39" s="92">
        <v>20.399999999999999</v>
      </c>
      <c r="E39" s="92">
        <v>32</v>
      </c>
      <c r="F39" s="220"/>
      <c r="G39" s="93">
        <v>0</v>
      </c>
      <c r="H39" s="93">
        <v>33</v>
      </c>
      <c r="I39" s="92">
        <v>3.6</v>
      </c>
      <c r="J39" s="98">
        <f t="shared" ref="J39" si="3">SUM(D39:I39)</f>
        <v>89</v>
      </c>
    </row>
    <row r="40" spans="1:10" ht="15" customHeight="1" x14ac:dyDescent="0.2">
      <c r="B40" s="83">
        <v>5</v>
      </c>
      <c r="C40" s="89" t="s">
        <v>23</v>
      </c>
      <c r="D40" s="92">
        <v>49.2</v>
      </c>
      <c r="E40" s="92">
        <v>0</v>
      </c>
      <c r="F40" s="92">
        <v>0</v>
      </c>
      <c r="G40" s="92">
        <v>0</v>
      </c>
      <c r="H40" s="92">
        <v>6</v>
      </c>
      <c r="I40" s="220"/>
      <c r="J40" s="96">
        <f t="shared" ref="J40:J45" si="4">SUM(D40:I40)</f>
        <v>55.2</v>
      </c>
    </row>
    <row r="41" spans="1:10" ht="15" customHeight="1" x14ac:dyDescent="0.2">
      <c r="B41" s="83">
        <v>6</v>
      </c>
      <c r="C41" s="89" t="s">
        <v>49</v>
      </c>
      <c r="D41" s="92">
        <v>39.6</v>
      </c>
      <c r="E41" s="92">
        <v>0</v>
      </c>
      <c r="F41" s="220"/>
      <c r="G41" s="93"/>
      <c r="H41" s="93"/>
      <c r="I41" s="92"/>
      <c r="J41" s="98">
        <f t="shared" si="4"/>
        <v>39.6</v>
      </c>
    </row>
    <row r="42" spans="1:10" ht="15" customHeight="1" x14ac:dyDescent="0.2">
      <c r="B42" s="83">
        <v>7</v>
      </c>
      <c r="C42" s="89" t="s">
        <v>31</v>
      </c>
      <c r="D42" s="93">
        <v>6</v>
      </c>
      <c r="E42" s="220"/>
      <c r="F42" s="92"/>
      <c r="G42" s="92">
        <v>28</v>
      </c>
      <c r="H42" s="92"/>
      <c r="I42" s="92"/>
      <c r="J42" s="98">
        <f t="shared" si="4"/>
        <v>34</v>
      </c>
    </row>
    <row r="43" spans="1:10" ht="15" customHeight="1" x14ac:dyDescent="0.2">
      <c r="B43" s="83">
        <v>8</v>
      </c>
      <c r="C43" s="89" t="s">
        <v>77</v>
      </c>
      <c r="D43" s="93">
        <v>32.4</v>
      </c>
      <c r="E43" s="220"/>
      <c r="F43" s="92"/>
      <c r="G43" s="93"/>
      <c r="H43" s="93"/>
      <c r="I43" s="93"/>
      <c r="J43" s="98">
        <f t="shared" si="4"/>
        <v>32.4</v>
      </c>
    </row>
    <row r="44" spans="1:10" ht="15" customHeight="1" x14ac:dyDescent="0.2">
      <c r="B44" s="83">
        <v>9</v>
      </c>
      <c r="C44" s="89" t="s">
        <v>80</v>
      </c>
      <c r="D44" s="217"/>
      <c r="E44" s="92"/>
      <c r="F44" s="92"/>
      <c r="G44" s="93"/>
      <c r="H44" s="93"/>
      <c r="I44" s="93">
        <v>4.8</v>
      </c>
      <c r="J44" s="98">
        <f t="shared" si="4"/>
        <v>4.8</v>
      </c>
    </row>
    <row r="45" spans="1:10" ht="15" customHeight="1" thickBot="1" x14ac:dyDescent="0.25">
      <c r="B45" s="164">
        <v>10</v>
      </c>
      <c r="C45" s="165" t="s">
        <v>99</v>
      </c>
      <c r="D45" s="269"/>
      <c r="E45" s="167"/>
      <c r="F45" s="167">
        <v>2</v>
      </c>
      <c r="G45" s="167"/>
      <c r="H45" s="167"/>
      <c r="I45" s="167"/>
      <c r="J45" s="168">
        <f t="shared" si="4"/>
        <v>2</v>
      </c>
    </row>
    <row r="46" spans="1:10" ht="15" customHeight="1" thickBot="1" x14ac:dyDescent="0.25">
      <c r="A46" s="4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">
      <c r="A47" s="4"/>
      <c r="B47" s="312" t="s">
        <v>5</v>
      </c>
      <c r="C47" s="314" t="s">
        <v>6</v>
      </c>
      <c r="D47" s="277" t="s">
        <v>1</v>
      </c>
      <c r="E47" s="316"/>
      <c r="F47" s="316"/>
      <c r="G47" s="316"/>
      <c r="H47" s="316"/>
      <c r="I47" s="316"/>
      <c r="J47" s="317"/>
    </row>
    <row r="48" spans="1:10" ht="43" customHeight="1" thickBot="1" x14ac:dyDescent="0.25">
      <c r="A48" s="4"/>
      <c r="B48" s="313"/>
      <c r="C48" s="315"/>
      <c r="D48" s="9" t="s">
        <v>57</v>
      </c>
      <c r="E48" s="9" t="s">
        <v>58</v>
      </c>
      <c r="F48" s="9" t="s">
        <v>59</v>
      </c>
      <c r="G48" s="9" t="s">
        <v>60</v>
      </c>
      <c r="H48" s="9" t="s">
        <v>61</v>
      </c>
      <c r="I48" s="9" t="s">
        <v>62</v>
      </c>
      <c r="J48" s="37" t="s">
        <v>0</v>
      </c>
    </row>
    <row r="49" spans="1:10" ht="15" customHeight="1" x14ac:dyDescent="0.2">
      <c r="A49" s="4"/>
      <c r="B49" s="318" t="s">
        <v>12</v>
      </c>
      <c r="C49" s="319"/>
      <c r="D49" s="62"/>
      <c r="E49" s="62"/>
      <c r="F49" s="62"/>
      <c r="G49" s="62"/>
      <c r="H49" s="62"/>
      <c r="I49" s="62"/>
      <c r="J49" s="63"/>
    </row>
    <row r="50" spans="1:10" ht="15" customHeight="1" x14ac:dyDescent="0.2">
      <c r="A50" s="4"/>
      <c r="B50" s="179">
        <v>1</v>
      </c>
      <c r="C50" s="95" t="s">
        <v>50</v>
      </c>
      <c r="D50" s="92">
        <v>51.6</v>
      </c>
      <c r="E50" s="220">
        <v>0</v>
      </c>
      <c r="F50" s="92">
        <v>0</v>
      </c>
      <c r="G50" s="93">
        <v>40</v>
      </c>
      <c r="H50" s="93">
        <v>44</v>
      </c>
      <c r="I50" s="92">
        <v>48</v>
      </c>
      <c r="J50" s="181">
        <f>SUM(D50:I50)</f>
        <v>183.6</v>
      </c>
    </row>
    <row r="51" spans="1:10" ht="15" customHeight="1" x14ac:dyDescent="0.2">
      <c r="A51" s="4"/>
      <c r="B51" s="178">
        <v>2</v>
      </c>
      <c r="C51" s="95" t="s">
        <v>53</v>
      </c>
      <c r="D51" s="92">
        <v>42</v>
      </c>
      <c r="E51" s="92">
        <v>34</v>
      </c>
      <c r="F51" s="92">
        <v>30</v>
      </c>
      <c r="G51" s="92">
        <v>28</v>
      </c>
      <c r="H51" s="220">
        <v>5</v>
      </c>
      <c r="I51" s="92">
        <v>27.6</v>
      </c>
      <c r="J51" s="140">
        <f>SUM(D51:I51)-H51</f>
        <v>161.6</v>
      </c>
    </row>
    <row r="52" spans="1:10" ht="15" customHeight="1" x14ac:dyDescent="0.2">
      <c r="A52" s="4"/>
      <c r="B52" s="180">
        <v>3</v>
      </c>
      <c r="C52" s="95" t="s">
        <v>100</v>
      </c>
      <c r="D52" s="220"/>
      <c r="E52" s="92">
        <v>44</v>
      </c>
      <c r="F52" s="92">
        <v>40</v>
      </c>
      <c r="G52" s="93">
        <v>4</v>
      </c>
      <c r="H52" s="93">
        <v>0</v>
      </c>
      <c r="I52" s="92">
        <v>36</v>
      </c>
      <c r="J52" s="181">
        <f>SUM(D52:I52)</f>
        <v>124</v>
      </c>
    </row>
    <row r="53" spans="1:10" ht="15" customHeight="1" thickBot="1" x14ac:dyDescent="0.25">
      <c r="A53" s="4"/>
      <c r="B53" s="169">
        <v>4</v>
      </c>
      <c r="C53" s="170" t="s">
        <v>112</v>
      </c>
      <c r="D53" s="270"/>
      <c r="E53" s="171"/>
      <c r="F53" s="171"/>
      <c r="G53" s="171">
        <v>3</v>
      </c>
      <c r="H53" s="172">
        <v>6</v>
      </c>
      <c r="I53" s="172">
        <v>3.6</v>
      </c>
      <c r="J53" s="173">
        <f>SUM(D53:I53)</f>
        <v>12.6</v>
      </c>
    </row>
    <row r="54" spans="1:10" ht="15" customHeight="1" thickBot="1" x14ac:dyDescent="0.25">
      <c r="A54" s="4"/>
    </row>
    <row r="55" spans="1:10" ht="15" customHeight="1" x14ac:dyDescent="0.2">
      <c r="A55" s="4"/>
      <c r="B55" s="312" t="s">
        <v>5</v>
      </c>
      <c r="C55" s="314" t="s">
        <v>6</v>
      </c>
      <c r="D55" s="277" t="s">
        <v>1</v>
      </c>
      <c r="E55" s="316"/>
      <c r="F55" s="316"/>
      <c r="G55" s="316"/>
      <c r="H55" s="316"/>
      <c r="I55" s="316"/>
      <c r="J55" s="317"/>
    </row>
    <row r="56" spans="1:10" ht="43" customHeight="1" thickBot="1" x14ac:dyDescent="0.25">
      <c r="A56" s="4"/>
      <c r="B56" s="313"/>
      <c r="C56" s="315"/>
      <c r="D56" s="9" t="s">
        <v>57</v>
      </c>
      <c r="E56" s="9" t="s">
        <v>58</v>
      </c>
      <c r="F56" s="9" t="s">
        <v>59</v>
      </c>
      <c r="G56" s="9" t="s">
        <v>60</v>
      </c>
      <c r="H56" s="9" t="s">
        <v>61</v>
      </c>
      <c r="I56" s="9" t="s">
        <v>62</v>
      </c>
      <c r="J56" s="37" t="s">
        <v>0</v>
      </c>
    </row>
    <row r="57" spans="1:10" ht="15" customHeight="1" x14ac:dyDescent="0.2">
      <c r="A57" s="4"/>
      <c r="B57" s="282" t="s">
        <v>13</v>
      </c>
      <c r="C57" s="323"/>
      <c r="D57" s="19"/>
      <c r="E57" s="19"/>
      <c r="F57" s="19"/>
      <c r="G57" s="19"/>
      <c r="H57" s="19"/>
      <c r="I57" s="19"/>
      <c r="J57" s="39"/>
    </row>
    <row r="58" spans="1:10" ht="15" customHeight="1" x14ac:dyDescent="0.2">
      <c r="A58" s="4"/>
      <c r="B58" s="40">
        <v>1</v>
      </c>
      <c r="C58" s="11" t="s">
        <v>79</v>
      </c>
      <c r="D58" s="13">
        <v>51.6</v>
      </c>
      <c r="E58" s="13">
        <v>34</v>
      </c>
      <c r="F58" s="13">
        <v>40</v>
      </c>
      <c r="G58" s="13">
        <v>39</v>
      </c>
      <c r="H58" s="64">
        <v>44</v>
      </c>
      <c r="I58" s="265"/>
      <c r="J58" s="41">
        <f>SUM(D58:I58)</f>
        <v>208.6</v>
      </c>
    </row>
    <row r="59" spans="1:10" ht="15" customHeight="1" x14ac:dyDescent="0.2">
      <c r="A59" s="4"/>
      <c r="B59" s="40">
        <v>2</v>
      </c>
      <c r="C59" s="11" t="s">
        <v>80</v>
      </c>
      <c r="D59" s="13">
        <v>38.4</v>
      </c>
      <c r="E59" s="13">
        <v>44</v>
      </c>
      <c r="F59" s="13">
        <v>0</v>
      </c>
      <c r="G59" s="13">
        <v>3</v>
      </c>
      <c r="H59" s="64">
        <v>34</v>
      </c>
      <c r="I59" s="265"/>
      <c r="J59" s="41">
        <f>SUM(D59:I59)</f>
        <v>119.4</v>
      </c>
    </row>
    <row r="60" spans="1:10" ht="15" customHeight="1" x14ac:dyDescent="0.2">
      <c r="A60" s="4"/>
      <c r="B60" s="40">
        <v>3</v>
      </c>
      <c r="C60" s="11" t="s">
        <v>82</v>
      </c>
      <c r="D60" s="13">
        <v>0</v>
      </c>
      <c r="E60" s="13">
        <v>5</v>
      </c>
      <c r="F60" s="261"/>
      <c r="G60" s="13">
        <v>31</v>
      </c>
      <c r="H60" s="64">
        <v>5</v>
      </c>
      <c r="I60" s="64"/>
      <c r="J60" s="41">
        <f>SUM(D60:I60)</f>
        <v>41</v>
      </c>
    </row>
    <row r="61" spans="1:10" ht="15" customHeight="1" x14ac:dyDescent="0.2">
      <c r="A61" s="4"/>
      <c r="B61" s="40">
        <v>4</v>
      </c>
      <c r="C61" s="11" t="s">
        <v>52</v>
      </c>
      <c r="D61" s="13">
        <v>8.4</v>
      </c>
      <c r="E61" s="261"/>
      <c r="F61" s="13"/>
      <c r="G61" s="13"/>
      <c r="H61" s="64"/>
      <c r="I61" s="64"/>
      <c r="J61" s="41">
        <f>SUM(D61:I61)</f>
        <v>8.4</v>
      </c>
    </row>
    <row r="62" spans="1:10" ht="15" customHeight="1" thickBot="1" x14ac:dyDescent="0.25">
      <c r="A62" s="4"/>
      <c r="B62" s="35">
        <v>5</v>
      </c>
      <c r="C62" s="42" t="s">
        <v>81</v>
      </c>
      <c r="D62" s="36">
        <v>6</v>
      </c>
      <c r="E62" s="241"/>
      <c r="F62" s="36"/>
      <c r="G62" s="36"/>
      <c r="H62" s="60"/>
      <c r="I62" s="60"/>
      <c r="J62" s="71">
        <f>SUM(D62:I62)</f>
        <v>6</v>
      </c>
    </row>
    <row r="63" spans="1:10" ht="15" customHeight="1" thickBot="1" x14ac:dyDescent="0.25">
      <c r="A63" s="4"/>
    </row>
    <row r="64" spans="1:10" ht="15" customHeight="1" x14ac:dyDescent="0.2">
      <c r="A64" s="4"/>
      <c r="B64" s="312" t="s">
        <v>5</v>
      </c>
      <c r="C64" s="314" t="s">
        <v>6</v>
      </c>
      <c r="D64" s="277" t="s">
        <v>1</v>
      </c>
      <c r="E64" s="316"/>
      <c r="F64" s="316"/>
      <c r="G64" s="316"/>
      <c r="H64" s="316"/>
      <c r="I64" s="316"/>
      <c r="J64" s="317"/>
    </row>
    <row r="65" spans="1:10" ht="43" customHeight="1" thickBot="1" x14ac:dyDescent="0.25">
      <c r="A65" s="4"/>
      <c r="B65" s="313"/>
      <c r="C65" s="315"/>
      <c r="D65" s="9" t="s">
        <v>57</v>
      </c>
      <c r="E65" s="9" t="s">
        <v>58</v>
      </c>
      <c r="F65" s="9" t="s">
        <v>59</v>
      </c>
      <c r="G65" s="9" t="s">
        <v>60</v>
      </c>
      <c r="H65" s="9" t="s">
        <v>61</v>
      </c>
      <c r="I65" s="9" t="s">
        <v>62</v>
      </c>
      <c r="J65" s="37" t="s">
        <v>0</v>
      </c>
    </row>
    <row r="66" spans="1:10" ht="15" customHeight="1" x14ac:dyDescent="0.2">
      <c r="A66" s="4"/>
      <c r="B66" s="331" t="s">
        <v>14</v>
      </c>
      <c r="C66" s="332"/>
      <c r="D66" s="18"/>
      <c r="E66" s="18"/>
      <c r="F66" s="18"/>
      <c r="G66" s="18"/>
      <c r="H66" s="21"/>
      <c r="I66" s="21"/>
      <c r="J66" s="38"/>
    </row>
    <row r="67" spans="1:10" ht="15" customHeight="1" x14ac:dyDescent="0.2">
      <c r="A67" s="4"/>
      <c r="B67" s="105">
        <v>1</v>
      </c>
      <c r="C67" s="95" t="s">
        <v>53</v>
      </c>
      <c r="D67" s="92">
        <v>51.6</v>
      </c>
      <c r="E67" s="92">
        <v>33</v>
      </c>
      <c r="F67" s="92">
        <v>40</v>
      </c>
      <c r="G67" s="93">
        <v>27</v>
      </c>
      <c r="H67" s="217">
        <v>5</v>
      </c>
      <c r="I67" s="92">
        <v>32.4</v>
      </c>
      <c r="J67" s="106">
        <f>SUM(D67:I67)-H67</f>
        <v>184</v>
      </c>
    </row>
    <row r="68" spans="1:10" ht="15" customHeight="1" x14ac:dyDescent="0.2">
      <c r="A68" s="4"/>
      <c r="B68" s="105">
        <v>2</v>
      </c>
      <c r="C68" s="102" t="s">
        <v>83</v>
      </c>
      <c r="D68" s="103">
        <v>36</v>
      </c>
      <c r="E68" s="103">
        <v>12</v>
      </c>
      <c r="F68" s="103">
        <v>24</v>
      </c>
      <c r="G68" s="218"/>
      <c r="H68" s="103">
        <v>32</v>
      </c>
      <c r="I68" s="103">
        <v>3.6</v>
      </c>
      <c r="J68" s="106">
        <f>SUM(D68:I68)-G68</f>
        <v>107.6</v>
      </c>
    </row>
    <row r="69" spans="1:10" ht="15" customHeight="1" x14ac:dyDescent="0.2">
      <c r="A69" s="4"/>
      <c r="B69" s="105">
        <v>3</v>
      </c>
      <c r="C69" s="102" t="s">
        <v>101</v>
      </c>
      <c r="D69" s="218"/>
      <c r="E69" s="103">
        <v>44</v>
      </c>
      <c r="F69" s="103"/>
      <c r="G69" s="103">
        <v>7</v>
      </c>
      <c r="H69" s="103">
        <v>7</v>
      </c>
      <c r="I69" s="103">
        <v>48</v>
      </c>
      <c r="J69" s="106">
        <f t="shared" ref="J69" si="5">SUM(D69:I69)-D69</f>
        <v>106</v>
      </c>
    </row>
    <row r="70" spans="1:10" ht="15" customHeight="1" x14ac:dyDescent="0.2">
      <c r="A70" s="4"/>
      <c r="B70" s="105">
        <v>4</v>
      </c>
      <c r="C70" s="102" t="s">
        <v>104</v>
      </c>
      <c r="D70" s="219"/>
      <c r="E70" s="103">
        <v>17</v>
      </c>
      <c r="F70" s="103">
        <v>30</v>
      </c>
      <c r="G70" s="103">
        <v>3</v>
      </c>
      <c r="H70" s="103">
        <v>20</v>
      </c>
      <c r="I70" s="103">
        <v>21.6</v>
      </c>
      <c r="J70" s="106">
        <f>SUM(D70:I70)-D70</f>
        <v>91.6</v>
      </c>
    </row>
    <row r="71" spans="1:10" ht="15" customHeight="1" x14ac:dyDescent="0.2">
      <c r="A71" s="4"/>
      <c r="B71" s="105">
        <v>5</v>
      </c>
      <c r="C71" s="102" t="s">
        <v>113</v>
      </c>
      <c r="D71" s="218"/>
      <c r="E71" s="103"/>
      <c r="F71" s="103"/>
      <c r="G71" s="103">
        <v>39</v>
      </c>
      <c r="H71" s="103">
        <v>41</v>
      </c>
      <c r="I71" s="103"/>
      <c r="J71" s="106">
        <f>SUM(D71:I71)-D71</f>
        <v>80</v>
      </c>
    </row>
    <row r="72" spans="1:10" ht="15" customHeight="1" x14ac:dyDescent="0.2">
      <c r="A72" s="4"/>
      <c r="B72" s="83">
        <v>6</v>
      </c>
      <c r="C72" s="95" t="s">
        <v>103</v>
      </c>
      <c r="D72" s="221"/>
      <c r="E72" s="92">
        <v>9</v>
      </c>
      <c r="F72" s="145"/>
      <c r="G72" s="93">
        <v>6</v>
      </c>
      <c r="H72" s="93">
        <v>22</v>
      </c>
      <c r="I72" s="92">
        <v>15.6</v>
      </c>
      <c r="J72" s="106">
        <f>SUM(D72:I72)-D72</f>
        <v>52.6</v>
      </c>
    </row>
    <row r="73" spans="1:10" ht="15" customHeight="1" x14ac:dyDescent="0.2">
      <c r="A73" s="4"/>
      <c r="B73" s="105">
        <v>7</v>
      </c>
      <c r="C73" s="95" t="s">
        <v>85</v>
      </c>
      <c r="D73" s="92">
        <v>6</v>
      </c>
      <c r="E73" s="92">
        <v>21</v>
      </c>
      <c r="F73" s="220"/>
      <c r="G73" s="93">
        <v>0</v>
      </c>
      <c r="H73" s="93">
        <v>18</v>
      </c>
      <c r="I73" s="92"/>
      <c r="J73" s="106">
        <f>SUM(D73:I73)-F73</f>
        <v>45</v>
      </c>
    </row>
    <row r="74" spans="1:10" ht="15" customHeight="1" x14ac:dyDescent="0.2">
      <c r="A74" s="4"/>
      <c r="B74" s="105">
        <v>8</v>
      </c>
      <c r="C74" s="95" t="s">
        <v>84</v>
      </c>
      <c r="D74" s="92">
        <v>34.799999999999997</v>
      </c>
      <c r="E74" s="220"/>
      <c r="F74" s="92">
        <v>0</v>
      </c>
      <c r="G74" s="93"/>
      <c r="H74" s="93"/>
      <c r="I74" s="92"/>
      <c r="J74" s="106">
        <f>SUM(D74:I74)-E74</f>
        <v>34.799999999999997</v>
      </c>
    </row>
    <row r="75" spans="1:10" ht="15" customHeight="1" x14ac:dyDescent="0.2">
      <c r="A75" s="4"/>
      <c r="B75" s="105">
        <v>9</v>
      </c>
      <c r="C75" s="95" t="s">
        <v>102</v>
      </c>
      <c r="D75" s="220"/>
      <c r="E75" s="92">
        <v>29</v>
      </c>
      <c r="F75" s="92"/>
      <c r="G75" s="93"/>
      <c r="H75" s="93"/>
      <c r="I75" s="92"/>
      <c r="J75" s="106">
        <f>SUM(D75:I75)-D75</f>
        <v>29</v>
      </c>
    </row>
    <row r="76" spans="1:10" ht="15" customHeight="1" x14ac:dyDescent="0.2">
      <c r="A76" s="4"/>
      <c r="B76" s="192">
        <v>10</v>
      </c>
      <c r="C76" s="193" t="s">
        <v>114</v>
      </c>
      <c r="D76" s="220"/>
      <c r="E76" s="92"/>
      <c r="F76" s="92"/>
      <c r="G76" s="93"/>
      <c r="H76" s="93"/>
      <c r="I76" s="92">
        <v>28.8</v>
      </c>
      <c r="J76" s="106">
        <f>SUM(D76:I76)-D76</f>
        <v>28.8</v>
      </c>
    </row>
    <row r="77" spans="1:10" ht="15" customHeight="1" x14ac:dyDescent="0.2">
      <c r="A77" s="4"/>
      <c r="B77" s="192">
        <v>11</v>
      </c>
      <c r="C77" s="193" t="s">
        <v>52</v>
      </c>
      <c r="D77" s="92">
        <v>7.2</v>
      </c>
      <c r="E77" s="220"/>
      <c r="F77" s="92">
        <v>18</v>
      </c>
      <c r="G77" s="92">
        <v>2</v>
      </c>
      <c r="H77" s="92"/>
      <c r="I77" s="92"/>
      <c r="J77" s="98">
        <f>SUM(D77:I77)-E77</f>
        <v>27.2</v>
      </c>
    </row>
    <row r="78" spans="1:10" ht="15" customHeight="1" thickBot="1" x14ac:dyDescent="0.25">
      <c r="A78" s="4"/>
      <c r="B78" s="174">
        <v>13</v>
      </c>
      <c r="C78" s="175" t="s">
        <v>49</v>
      </c>
      <c r="D78" s="222"/>
      <c r="E78" s="167"/>
      <c r="F78" s="97"/>
      <c r="G78" s="166"/>
      <c r="H78" s="166">
        <v>3</v>
      </c>
      <c r="I78" s="167"/>
      <c r="J78" s="176">
        <f>SUM(D78:I78)-D78</f>
        <v>3</v>
      </c>
    </row>
    <row r="79" spans="1:10" ht="15" customHeight="1" thickBot="1" x14ac:dyDescent="0.25">
      <c r="A79" s="4"/>
    </row>
    <row r="80" spans="1:10" ht="15" customHeight="1" x14ac:dyDescent="0.2">
      <c r="A80" s="4"/>
      <c r="B80" s="312" t="s">
        <v>5</v>
      </c>
      <c r="C80" s="314" t="s">
        <v>6</v>
      </c>
      <c r="D80" s="277" t="s">
        <v>1</v>
      </c>
      <c r="E80" s="316"/>
      <c r="F80" s="316"/>
      <c r="G80" s="316"/>
      <c r="H80" s="316"/>
      <c r="I80" s="316"/>
      <c r="J80" s="317"/>
    </row>
    <row r="81" spans="1:10" ht="43" customHeight="1" thickBot="1" x14ac:dyDescent="0.25">
      <c r="A81" s="4"/>
      <c r="B81" s="313"/>
      <c r="C81" s="315"/>
      <c r="D81" s="9" t="s">
        <v>57</v>
      </c>
      <c r="E81" s="9" t="s">
        <v>58</v>
      </c>
      <c r="F81" s="9" t="s">
        <v>59</v>
      </c>
      <c r="G81" s="9" t="s">
        <v>60</v>
      </c>
      <c r="H81" s="9" t="s">
        <v>61</v>
      </c>
      <c r="I81" s="9" t="s">
        <v>62</v>
      </c>
      <c r="J81" s="37" t="s">
        <v>0</v>
      </c>
    </row>
    <row r="82" spans="1:10" ht="15" customHeight="1" x14ac:dyDescent="0.2">
      <c r="A82" s="4"/>
      <c r="B82" s="331" t="s">
        <v>25</v>
      </c>
      <c r="C82" s="332"/>
      <c r="D82" s="18"/>
      <c r="E82" s="18"/>
      <c r="F82" s="18"/>
      <c r="G82" s="18"/>
      <c r="H82" s="21"/>
      <c r="I82" s="21"/>
      <c r="J82" s="38"/>
    </row>
    <row r="83" spans="1:10" ht="15" customHeight="1" x14ac:dyDescent="0.2">
      <c r="A83" s="4"/>
      <c r="B83" s="206">
        <f t="shared" ref="B83:B98" si="6">RANK(J83,J$83:J$100,0)</f>
        <v>1</v>
      </c>
      <c r="C83" s="30" t="s">
        <v>73</v>
      </c>
      <c r="D83" s="65">
        <v>52.8</v>
      </c>
      <c r="E83" s="65">
        <v>44</v>
      </c>
      <c r="F83" s="223">
        <v>0</v>
      </c>
      <c r="G83" s="65">
        <v>39</v>
      </c>
      <c r="H83" s="66">
        <v>44</v>
      </c>
      <c r="I83" s="66">
        <v>48</v>
      </c>
      <c r="J83" s="198">
        <f>SUM(D83:I83)-F83</f>
        <v>227.8</v>
      </c>
    </row>
    <row r="84" spans="1:10" ht="15" customHeight="1" x14ac:dyDescent="0.2">
      <c r="A84" s="4"/>
      <c r="B84" s="206">
        <f t="shared" si="6"/>
        <v>2</v>
      </c>
      <c r="C84" s="70" t="s">
        <v>28</v>
      </c>
      <c r="D84" s="65">
        <v>39.6</v>
      </c>
      <c r="E84" s="65">
        <v>32</v>
      </c>
      <c r="F84" s="223"/>
      <c r="G84" s="65">
        <v>31</v>
      </c>
      <c r="H84" s="66">
        <v>30</v>
      </c>
      <c r="I84" s="66">
        <v>36</v>
      </c>
      <c r="J84" s="198">
        <f>SUM(D84:I84)-F84</f>
        <v>168.6</v>
      </c>
    </row>
    <row r="85" spans="1:10" ht="15" customHeight="1" x14ac:dyDescent="0.2">
      <c r="A85" s="4"/>
      <c r="B85" s="206">
        <f t="shared" si="6"/>
        <v>3</v>
      </c>
      <c r="C85" s="194" t="s">
        <v>98</v>
      </c>
      <c r="D85" s="233"/>
      <c r="E85" s="65">
        <v>23</v>
      </c>
      <c r="F85" s="65"/>
      <c r="G85" s="65">
        <v>24</v>
      </c>
      <c r="H85" s="66">
        <v>32</v>
      </c>
      <c r="I85" s="66">
        <v>19.2</v>
      </c>
      <c r="J85" s="198">
        <f>SUM(D85:I85)-D85</f>
        <v>98.2</v>
      </c>
    </row>
    <row r="86" spans="1:10" ht="15" customHeight="1" x14ac:dyDescent="0.2">
      <c r="A86" s="4"/>
      <c r="B86" s="206">
        <f t="shared" si="6"/>
        <v>4</v>
      </c>
      <c r="C86" s="194" t="s">
        <v>96</v>
      </c>
      <c r="D86" s="233"/>
      <c r="E86" s="65">
        <v>29</v>
      </c>
      <c r="F86" s="65">
        <v>40</v>
      </c>
      <c r="G86" s="65">
        <v>0</v>
      </c>
      <c r="H86" s="66">
        <v>0</v>
      </c>
      <c r="I86" s="66"/>
      <c r="J86" s="198">
        <f>SUM(D86:I86)-D86</f>
        <v>69</v>
      </c>
    </row>
    <row r="87" spans="1:10" ht="15" customHeight="1" x14ac:dyDescent="0.2">
      <c r="A87" s="4"/>
      <c r="B87" s="206">
        <f t="shared" si="6"/>
        <v>5</v>
      </c>
      <c r="C87" s="194" t="s">
        <v>27</v>
      </c>
      <c r="D87" s="118">
        <v>15.6</v>
      </c>
      <c r="E87" s="223">
        <v>0</v>
      </c>
      <c r="F87" s="65">
        <v>24</v>
      </c>
      <c r="G87" s="65">
        <v>4</v>
      </c>
      <c r="H87" s="66">
        <v>15</v>
      </c>
      <c r="I87" s="66">
        <v>4.8</v>
      </c>
      <c r="J87" s="198">
        <f>SUM(D87:I87)-E87</f>
        <v>63.4</v>
      </c>
    </row>
    <row r="88" spans="1:10" ht="15" customHeight="1" x14ac:dyDescent="0.2">
      <c r="A88" s="4"/>
      <c r="B88" s="206">
        <f t="shared" si="6"/>
        <v>6</v>
      </c>
      <c r="C88" s="194" t="s">
        <v>47</v>
      </c>
      <c r="D88" s="118">
        <v>26.4</v>
      </c>
      <c r="E88" s="65">
        <v>17</v>
      </c>
      <c r="F88" s="223"/>
      <c r="G88" s="65"/>
      <c r="H88" s="66"/>
      <c r="I88" s="66">
        <v>16.8</v>
      </c>
      <c r="J88" s="198">
        <f>SUM(D88:I88)-F88</f>
        <v>60.2</v>
      </c>
    </row>
    <row r="89" spans="1:10" ht="15" customHeight="1" x14ac:dyDescent="0.2">
      <c r="A89" s="4"/>
      <c r="B89" s="206">
        <f t="shared" si="6"/>
        <v>7</v>
      </c>
      <c r="C89" s="194" t="s">
        <v>30</v>
      </c>
      <c r="D89" s="118">
        <v>1.2</v>
      </c>
      <c r="E89" s="223">
        <v>0</v>
      </c>
      <c r="F89" s="65">
        <v>30</v>
      </c>
      <c r="G89" s="65">
        <v>14</v>
      </c>
      <c r="H89" s="66">
        <v>0</v>
      </c>
      <c r="I89" s="66">
        <v>9.6</v>
      </c>
      <c r="J89" s="198">
        <f>SUM(D89:I89)-E89</f>
        <v>54.800000000000004</v>
      </c>
    </row>
    <row r="90" spans="1:10" ht="15" customHeight="1" x14ac:dyDescent="0.2">
      <c r="A90" s="4"/>
      <c r="B90" s="206">
        <f t="shared" si="6"/>
        <v>8</v>
      </c>
      <c r="C90" s="194" t="s">
        <v>97</v>
      </c>
      <c r="D90" s="233"/>
      <c r="E90" s="65">
        <v>2</v>
      </c>
      <c r="F90" s="65"/>
      <c r="G90" s="65">
        <v>14</v>
      </c>
      <c r="H90" s="66">
        <v>22</v>
      </c>
      <c r="I90" s="66">
        <v>8.4</v>
      </c>
      <c r="J90" s="198">
        <f>SUM(D90:I90)-D90</f>
        <v>46.4</v>
      </c>
    </row>
    <row r="91" spans="1:10" ht="15" customHeight="1" x14ac:dyDescent="0.2">
      <c r="A91" s="4"/>
      <c r="B91" s="206">
        <f t="shared" si="6"/>
        <v>9</v>
      </c>
      <c r="C91" s="194" t="s">
        <v>36</v>
      </c>
      <c r="D91" s="118">
        <v>10.8</v>
      </c>
      <c r="E91" s="223"/>
      <c r="F91" s="65"/>
      <c r="G91" s="65"/>
      <c r="H91" s="66"/>
      <c r="I91" s="66">
        <v>28.8</v>
      </c>
      <c r="J91" s="198">
        <f>SUM(D91:I91)-E91</f>
        <v>39.6</v>
      </c>
    </row>
    <row r="92" spans="1:10" ht="15" customHeight="1" x14ac:dyDescent="0.2">
      <c r="A92" s="4"/>
      <c r="B92" s="206">
        <f t="shared" si="6"/>
        <v>10</v>
      </c>
      <c r="C92" s="194" t="s">
        <v>75</v>
      </c>
      <c r="D92" s="118">
        <v>26.4</v>
      </c>
      <c r="E92" s="223"/>
      <c r="F92" s="65"/>
      <c r="G92" s="65"/>
      <c r="H92" s="66"/>
      <c r="I92" s="66"/>
      <c r="J92" s="198">
        <f>SUM(D92:I92)-E92</f>
        <v>26.4</v>
      </c>
    </row>
    <row r="93" spans="1:10" ht="15" customHeight="1" x14ac:dyDescent="0.2">
      <c r="A93" s="4"/>
      <c r="B93" s="206">
        <f t="shared" si="6"/>
        <v>11</v>
      </c>
      <c r="C93" s="194" t="s">
        <v>76</v>
      </c>
      <c r="D93" s="118">
        <v>0</v>
      </c>
      <c r="E93" s="65">
        <v>7</v>
      </c>
      <c r="F93" s="223"/>
      <c r="G93" s="65"/>
      <c r="H93" s="66">
        <v>12</v>
      </c>
      <c r="I93" s="66"/>
      <c r="J93" s="198">
        <f>SUM(D93:I93)-F93</f>
        <v>19</v>
      </c>
    </row>
    <row r="94" spans="1:10" ht="15" customHeight="1" x14ac:dyDescent="0.2">
      <c r="A94" s="4"/>
      <c r="B94" s="206">
        <f t="shared" si="6"/>
        <v>12</v>
      </c>
      <c r="C94" s="194" t="s">
        <v>99</v>
      </c>
      <c r="D94" s="233"/>
      <c r="E94" s="65">
        <v>11</v>
      </c>
      <c r="F94" s="65"/>
      <c r="G94" s="65">
        <v>6</v>
      </c>
      <c r="H94" s="66"/>
      <c r="I94" s="66"/>
      <c r="J94" s="198">
        <f>SUM(D94:I94)-D94</f>
        <v>17</v>
      </c>
    </row>
    <row r="95" spans="1:10" ht="15" customHeight="1" x14ac:dyDescent="0.2">
      <c r="A95" s="4"/>
      <c r="B95" s="206">
        <f t="shared" si="6"/>
        <v>13</v>
      </c>
      <c r="C95" s="194" t="s">
        <v>26</v>
      </c>
      <c r="D95" s="118">
        <v>16.8</v>
      </c>
      <c r="E95" s="223"/>
      <c r="F95" s="65"/>
      <c r="G95" s="65"/>
      <c r="H95" s="66"/>
      <c r="I95" s="66"/>
      <c r="J95" s="198">
        <f>SUM(D95:I95)-E95</f>
        <v>16.8</v>
      </c>
    </row>
    <row r="96" spans="1:10" ht="15" customHeight="1" x14ac:dyDescent="0.2">
      <c r="A96" s="4"/>
      <c r="B96" s="206">
        <f t="shared" si="6"/>
        <v>14</v>
      </c>
      <c r="C96" s="194" t="s">
        <v>110</v>
      </c>
      <c r="D96" s="233"/>
      <c r="E96" s="65"/>
      <c r="F96" s="65"/>
      <c r="G96" s="65">
        <v>10</v>
      </c>
      <c r="H96" s="66">
        <v>3</v>
      </c>
      <c r="I96" s="66"/>
      <c r="J96" s="198">
        <f>SUM(D96:I96)-D96</f>
        <v>13</v>
      </c>
    </row>
    <row r="97" spans="1:10" ht="15" customHeight="1" x14ac:dyDescent="0.2">
      <c r="A97" s="4"/>
      <c r="B97" s="206">
        <f t="shared" si="6"/>
        <v>15</v>
      </c>
      <c r="C97" s="194" t="s">
        <v>29</v>
      </c>
      <c r="D97" s="118">
        <v>0</v>
      </c>
      <c r="E97" s="219"/>
      <c r="F97" s="65"/>
      <c r="G97" s="65">
        <v>1</v>
      </c>
      <c r="H97" s="66"/>
      <c r="I97" s="66"/>
      <c r="J97" s="198">
        <f>SUM(D97:I97)-E97</f>
        <v>1</v>
      </c>
    </row>
    <row r="98" spans="1:10" ht="15" customHeight="1" x14ac:dyDescent="0.2">
      <c r="A98" s="4"/>
      <c r="B98" s="206">
        <f t="shared" si="6"/>
        <v>16</v>
      </c>
      <c r="C98" s="194" t="s">
        <v>74</v>
      </c>
      <c r="D98" s="118">
        <v>0</v>
      </c>
      <c r="E98" s="65">
        <v>0</v>
      </c>
      <c r="F98" s="65">
        <v>0</v>
      </c>
      <c r="G98" s="223"/>
      <c r="H98" s="66"/>
      <c r="I98" s="66"/>
      <c r="J98" s="198">
        <f t="shared" ref="J98:J100" si="7">SUM(D98:I98)</f>
        <v>0</v>
      </c>
    </row>
    <row r="99" spans="1:10" ht="15" customHeight="1" x14ac:dyDescent="0.2">
      <c r="A99" s="4"/>
      <c r="B99" s="206">
        <v>17</v>
      </c>
      <c r="C99" s="195" t="s">
        <v>111</v>
      </c>
      <c r="D99" s="234"/>
      <c r="E99" s="68"/>
      <c r="F99" s="68"/>
      <c r="G99" s="68">
        <v>0</v>
      </c>
      <c r="H99" s="69">
        <v>0</v>
      </c>
      <c r="I99" s="69">
        <v>0</v>
      </c>
      <c r="J99" s="198">
        <f t="shared" si="7"/>
        <v>0</v>
      </c>
    </row>
    <row r="100" spans="1:10" ht="15" customHeight="1" thickBot="1" x14ac:dyDescent="0.25">
      <c r="A100" s="8"/>
      <c r="B100" s="207">
        <v>18</v>
      </c>
      <c r="C100" s="208" t="s">
        <v>37</v>
      </c>
      <c r="D100" s="209">
        <v>0</v>
      </c>
      <c r="E100" s="230"/>
      <c r="F100" s="203"/>
      <c r="G100" s="203"/>
      <c r="H100" s="204"/>
      <c r="I100" s="204"/>
      <c r="J100" s="205">
        <f t="shared" si="7"/>
        <v>0</v>
      </c>
    </row>
    <row r="101" spans="1:10" ht="15" customHeight="1" thickBot="1" x14ac:dyDescent="0.25">
      <c r="A101" s="4"/>
      <c r="B101" s="17"/>
    </row>
    <row r="102" spans="1:10" ht="15" customHeight="1" x14ac:dyDescent="0.2">
      <c r="A102" s="4"/>
      <c r="B102" s="312" t="s">
        <v>5</v>
      </c>
      <c r="C102" s="314" t="s">
        <v>6</v>
      </c>
      <c r="D102" s="277" t="s">
        <v>1</v>
      </c>
      <c r="E102" s="316"/>
      <c r="F102" s="316"/>
      <c r="G102" s="316"/>
      <c r="H102" s="316"/>
      <c r="I102" s="316"/>
      <c r="J102" s="317"/>
    </row>
    <row r="103" spans="1:10" ht="43" customHeight="1" thickBot="1" x14ac:dyDescent="0.25">
      <c r="A103" s="4"/>
      <c r="B103" s="313"/>
      <c r="C103" s="315"/>
      <c r="D103" s="9" t="s">
        <v>57</v>
      </c>
      <c r="E103" s="9" t="s">
        <v>58</v>
      </c>
      <c r="F103" s="9" t="s">
        <v>59</v>
      </c>
      <c r="G103" s="9" t="s">
        <v>60</v>
      </c>
      <c r="H103" s="9" t="s">
        <v>61</v>
      </c>
      <c r="I103" s="9" t="s">
        <v>62</v>
      </c>
      <c r="J103" s="37" t="s">
        <v>0</v>
      </c>
    </row>
    <row r="104" spans="1:10" ht="15" customHeight="1" x14ac:dyDescent="0.2">
      <c r="A104" s="4"/>
      <c r="B104" s="311" t="s">
        <v>3</v>
      </c>
      <c r="C104" s="306"/>
      <c r="D104" s="18"/>
      <c r="E104" s="18"/>
      <c r="F104" s="18"/>
      <c r="G104" s="18"/>
      <c r="H104" s="21"/>
      <c r="I104" s="21"/>
      <c r="J104" s="38"/>
    </row>
    <row r="105" spans="1:10" ht="15" customHeight="1" x14ac:dyDescent="0.2">
      <c r="A105" s="4"/>
      <c r="B105" s="197">
        <v>1</v>
      </c>
      <c r="C105" s="120" t="s">
        <v>50</v>
      </c>
      <c r="D105" s="118">
        <v>34.799999999999997</v>
      </c>
      <c r="E105" s="228">
        <v>0</v>
      </c>
      <c r="F105" s="26">
        <v>0</v>
      </c>
      <c r="G105" s="26">
        <v>40</v>
      </c>
      <c r="H105" s="67">
        <v>44</v>
      </c>
      <c r="I105" s="67">
        <v>48</v>
      </c>
      <c r="J105" s="198">
        <f t="shared" ref="J105:J131" si="8">SUM(D105:I105)</f>
        <v>166.8</v>
      </c>
    </row>
    <row r="106" spans="1:10" ht="15" customHeight="1" x14ac:dyDescent="0.2">
      <c r="A106" s="4"/>
      <c r="B106" s="197">
        <v>2</v>
      </c>
      <c r="C106" s="120" t="s">
        <v>100</v>
      </c>
      <c r="D106" s="233"/>
      <c r="E106" s="65">
        <v>44</v>
      </c>
      <c r="F106" s="65">
        <v>40</v>
      </c>
      <c r="G106" s="65">
        <v>4</v>
      </c>
      <c r="H106" s="66">
        <v>0</v>
      </c>
      <c r="I106" s="66">
        <v>36</v>
      </c>
      <c r="J106" s="198">
        <f t="shared" ref="J106" si="9">SUM(D106:I106)</f>
        <v>124</v>
      </c>
    </row>
    <row r="107" spans="1:10" ht="15" customHeight="1" x14ac:dyDescent="0.2">
      <c r="A107" s="4"/>
      <c r="B107" s="197">
        <v>3</v>
      </c>
      <c r="C107" s="120" t="s">
        <v>44</v>
      </c>
      <c r="D107" s="233">
        <v>2.4</v>
      </c>
      <c r="E107" s="65">
        <v>26</v>
      </c>
      <c r="F107" s="65">
        <v>26</v>
      </c>
      <c r="G107" s="65">
        <v>6</v>
      </c>
      <c r="H107" s="66">
        <v>32</v>
      </c>
      <c r="I107" s="66">
        <v>22.8</v>
      </c>
      <c r="J107" s="198">
        <f t="shared" si="8"/>
        <v>115.2</v>
      </c>
    </row>
    <row r="108" spans="1:10" ht="15" customHeight="1" x14ac:dyDescent="0.2">
      <c r="A108" s="4"/>
      <c r="B108" s="197">
        <v>4</v>
      </c>
      <c r="C108" s="120" t="s">
        <v>53</v>
      </c>
      <c r="D108" s="118">
        <v>20.399999999999999</v>
      </c>
      <c r="E108" s="65">
        <v>21</v>
      </c>
      <c r="F108" s="65">
        <v>18</v>
      </c>
      <c r="G108" s="65">
        <v>10</v>
      </c>
      <c r="H108" s="229">
        <v>2</v>
      </c>
      <c r="I108" s="66">
        <v>13.2</v>
      </c>
      <c r="J108" s="198">
        <f t="shared" si="8"/>
        <v>84.600000000000009</v>
      </c>
    </row>
    <row r="109" spans="1:10" ht="15" customHeight="1" x14ac:dyDescent="0.2">
      <c r="A109" s="4"/>
      <c r="B109" s="197">
        <v>5</v>
      </c>
      <c r="C109" s="120" t="s">
        <v>32</v>
      </c>
      <c r="D109" s="118">
        <v>8.4</v>
      </c>
      <c r="E109" s="65">
        <v>6</v>
      </c>
      <c r="F109" s="65">
        <v>28</v>
      </c>
      <c r="G109" s="65">
        <v>27</v>
      </c>
      <c r="H109" s="66">
        <v>0</v>
      </c>
      <c r="I109" s="229"/>
      <c r="J109" s="198">
        <f t="shared" si="8"/>
        <v>69.400000000000006</v>
      </c>
    </row>
    <row r="110" spans="1:10" ht="15" customHeight="1" x14ac:dyDescent="0.2">
      <c r="A110" s="4"/>
      <c r="B110" s="197">
        <v>6</v>
      </c>
      <c r="C110" s="120" t="s">
        <v>101</v>
      </c>
      <c r="D110" s="233"/>
      <c r="E110" s="65">
        <v>33</v>
      </c>
      <c r="F110" s="65"/>
      <c r="G110" s="65">
        <v>4</v>
      </c>
      <c r="H110" s="66">
        <v>5</v>
      </c>
      <c r="I110" s="66">
        <v>25.2</v>
      </c>
      <c r="J110" s="198">
        <f t="shared" ref="J110" si="10">SUM(D110:I110)</f>
        <v>67.2</v>
      </c>
    </row>
    <row r="111" spans="1:10" ht="15" customHeight="1" x14ac:dyDescent="0.2">
      <c r="A111" s="4"/>
      <c r="B111" s="197">
        <v>7</v>
      </c>
      <c r="C111" s="120" t="s">
        <v>23</v>
      </c>
      <c r="D111" s="118">
        <v>45.6</v>
      </c>
      <c r="E111" s="228">
        <v>0</v>
      </c>
      <c r="F111" s="26">
        <v>0</v>
      </c>
      <c r="G111" s="26">
        <v>0</v>
      </c>
      <c r="H111" s="67">
        <v>1</v>
      </c>
      <c r="I111" s="67">
        <v>0</v>
      </c>
      <c r="J111" s="199">
        <f t="shared" si="8"/>
        <v>46.6</v>
      </c>
    </row>
    <row r="112" spans="1:10" ht="15" customHeight="1" x14ac:dyDescent="0.2">
      <c r="A112" s="4"/>
      <c r="B112" s="197">
        <v>8</v>
      </c>
      <c r="C112" s="120" t="s">
        <v>113</v>
      </c>
      <c r="D112" s="233"/>
      <c r="E112" s="65"/>
      <c r="F112" s="65"/>
      <c r="G112" s="65">
        <v>19</v>
      </c>
      <c r="H112" s="66">
        <v>25</v>
      </c>
      <c r="I112" s="66"/>
      <c r="J112" s="198">
        <f t="shared" si="8"/>
        <v>44</v>
      </c>
    </row>
    <row r="113" spans="1:10" ht="15" customHeight="1" x14ac:dyDescent="0.2">
      <c r="A113" s="4"/>
      <c r="B113" s="197">
        <v>9</v>
      </c>
      <c r="C113" s="120" t="s">
        <v>83</v>
      </c>
      <c r="D113" s="118">
        <v>6</v>
      </c>
      <c r="E113" s="65">
        <v>4</v>
      </c>
      <c r="F113" s="65">
        <v>8</v>
      </c>
      <c r="G113" s="223"/>
      <c r="H113" s="66">
        <v>18</v>
      </c>
      <c r="I113" s="66">
        <v>0</v>
      </c>
      <c r="J113" s="199">
        <f t="shared" si="8"/>
        <v>36</v>
      </c>
    </row>
    <row r="114" spans="1:10" ht="15" customHeight="1" x14ac:dyDescent="0.2">
      <c r="A114" s="4"/>
      <c r="B114" s="197">
        <v>10</v>
      </c>
      <c r="C114" s="120" t="s">
        <v>104</v>
      </c>
      <c r="D114" s="233"/>
      <c r="E114" s="65">
        <v>7</v>
      </c>
      <c r="F114" s="65">
        <v>13</v>
      </c>
      <c r="G114" s="65">
        <v>0</v>
      </c>
      <c r="H114" s="66">
        <v>7</v>
      </c>
      <c r="I114" s="66">
        <v>7.2</v>
      </c>
      <c r="J114" s="198">
        <f t="shared" ref="J114" si="11">SUM(D114:I114)</f>
        <v>34.200000000000003</v>
      </c>
    </row>
    <row r="115" spans="1:10" ht="15" customHeight="1" x14ac:dyDescent="0.2">
      <c r="A115" s="4"/>
      <c r="B115" s="197">
        <v>11</v>
      </c>
      <c r="C115" s="120" t="s">
        <v>49</v>
      </c>
      <c r="D115" s="118">
        <v>28.8</v>
      </c>
      <c r="E115" s="26">
        <v>0</v>
      </c>
      <c r="F115" s="228"/>
      <c r="G115" s="26"/>
      <c r="H115" s="67">
        <v>0</v>
      </c>
      <c r="I115" s="67"/>
      <c r="J115" s="198">
        <f t="shared" si="8"/>
        <v>28.8</v>
      </c>
    </row>
    <row r="116" spans="1:10" ht="15" customHeight="1" x14ac:dyDescent="0.2">
      <c r="A116" s="4"/>
      <c r="B116" s="197">
        <v>12</v>
      </c>
      <c r="C116" s="120" t="s">
        <v>79</v>
      </c>
      <c r="D116" s="118">
        <v>9.6</v>
      </c>
      <c r="E116" s="65">
        <v>1</v>
      </c>
      <c r="F116" s="65">
        <v>4</v>
      </c>
      <c r="G116" s="65">
        <v>8</v>
      </c>
      <c r="H116" s="66">
        <v>2</v>
      </c>
      <c r="I116" s="229"/>
      <c r="J116" s="198">
        <f t="shared" ref="J116" si="12">SUM(D116:I116)</f>
        <v>24.6</v>
      </c>
    </row>
    <row r="117" spans="1:10" ht="15" customHeight="1" x14ac:dyDescent="0.2">
      <c r="A117" s="4"/>
      <c r="B117" s="197">
        <v>13</v>
      </c>
      <c r="C117" s="120" t="s">
        <v>77</v>
      </c>
      <c r="D117" s="118">
        <v>24</v>
      </c>
      <c r="E117" s="228"/>
      <c r="F117" s="26"/>
      <c r="G117" s="26"/>
      <c r="H117" s="67"/>
      <c r="I117" s="67"/>
      <c r="J117" s="198">
        <f t="shared" si="8"/>
        <v>24</v>
      </c>
    </row>
    <row r="118" spans="1:10" ht="15" customHeight="1" x14ac:dyDescent="0.2">
      <c r="A118" s="4"/>
      <c r="B118" s="197">
        <v>14</v>
      </c>
      <c r="C118" s="120" t="s">
        <v>105</v>
      </c>
      <c r="D118" s="233"/>
      <c r="E118" s="65">
        <v>2</v>
      </c>
      <c r="F118" s="65"/>
      <c r="G118" s="65">
        <v>1</v>
      </c>
      <c r="H118" s="66">
        <v>12</v>
      </c>
      <c r="I118" s="66">
        <v>4.8</v>
      </c>
      <c r="J118" s="198">
        <f t="shared" si="8"/>
        <v>19.8</v>
      </c>
    </row>
    <row r="119" spans="1:10" ht="15" customHeight="1" x14ac:dyDescent="0.2">
      <c r="A119" s="4"/>
      <c r="B119" s="197">
        <v>15</v>
      </c>
      <c r="C119" s="120" t="s">
        <v>85</v>
      </c>
      <c r="D119" s="118">
        <v>1.2</v>
      </c>
      <c r="E119" s="65">
        <v>11</v>
      </c>
      <c r="F119" s="223"/>
      <c r="G119" s="65">
        <v>0</v>
      </c>
      <c r="H119" s="66">
        <v>6</v>
      </c>
      <c r="I119" s="66"/>
      <c r="J119" s="198">
        <f t="shared" ref="J119" si="13">SUM(D119:I119)</f>
        <v>18.2</v>
      </c>
    </row>
    <row r="120" spans="1:10" ht="15" customHeight="1" x14ac:dyDescent="0.2">
      <c r="A120" s="4"/>
      <c r="B120" s="197">
        <v>16</v>
      </c>
      <c r="C120" s="120" t="s">
        <v>31</v>
      </c>
      <c r="D120" s="118">
        <v>6</v>
      </c>
      <c r="E120" s="223"/>
      <c r="F120" s="65"/>
      <c r="G120" s="65">
        <v>12</v>
      </c>
      <c r="H120" s="66"/>
      <c r="I120" s="66"/>
      <c r="J120" s="198">
        <f t="shared" si="8"/>
        <v>18</v>
      </c>
    </row>
    <row r="121" spans="1:10" ht="15" customHeight="1" x14ac:dyDescent="0.2">
      <c r="A121" s="4"/>
      <c r="B121" s="197">
        <v>17</v>
      </c>
      <c r="C121" s="120" t="s">
        <v>40</v>
      </c>
      <c r="D121" s="118">
        <v>7.2</v>
      </c>
      <c r="E121" s="65">
        <v>1</v>
      </c>
      <c r="F121" s="223"/>
      <c r="G121" s="65">
        <v>0</v>
      </c>
      <c r="H121" s="66">
        <v>9</v>
      </c>
      <c r="I121" s="66">
        <v>0</v>
      </c>
      <c r="J121" s="198">
        <f t="shared" ref="J121" si="14">SUM(D121:I121)</f>
        <v>17.2</v>
      </c>
    </row>
    <row r="122" spans="1:10" ht="15" customHeight="1" x14ac:dyDescent="0.2">
      <c r="A122" s="4"/>
      <c r="B122" s="197">
        <v>18</v>
      </c>
      <c r="C122" s="120" t="s">
        <v>102</v>
      </c>
      <c r="D122" s="233"/>
      <c r="E122" s="65">
        <v>17</v>
      </c>
      <c r="F122" s="65"/>
      <c r="G122" s="65"/>
      <c r="H122" s="66"/>
      <c r="I122" s="66"/>
      <c r="J122" s="198">
        <f t="shared" si="8"/>
        <v>17</v>
      </c>
    </row>
    <row r="123" spans="1:10" ht="15" customHeight="1" x14ac:dyDescent="0.2">
      <c r="A123" s="4"/>
      <c r="B123" s="197">
        <v>19</v>
      </c>
      <c r="C123" s="120" t="s">
        <v>78</v>
      </c>
      <c r="D123" s="233">
        <v>0</v>
      </c>
      <c r="E123" s="65">
        <v>1</v>
      </c>
      <c r="F123" s="65">
        <v>6</v>
      </c>
      <c r="G123" s="65">
        <v>4</v>
      </c>
      <c r="H123" s="66">
        <v>4</v>
      </c>
      <c r="I123" s="66">
        <v>0</v>
      </c>
      <c r="J123" s="198">
        <f t="shared" si="8"/>
        <v>15</v>
      </c>
    </row>
    <row r="124" spans="1:10" ht="15" customHeight="1" x14ac:dyDescent="0.2">
      <c r="A124" s="4"/>
      <c r="B124" s="197">
        <v>20</v>
      </c>
      <c r="C124" s="120" t="s">
        <v>112</v>
      </c>
      <c r="D124" s="233"/>
      <c r="E124" s="65"/>
      <c r="F124" s="65"/>
      <c r="G124" s="65">
        <v>2</v>
      </c>
      <c r="H124" s="66">
        <v>6</v>
      </c>
      <c r="I124" s="66">
        <v>3.6</v>
      </c>
      <c r="J124" s="198">
        <f t="shared" ref="J124" si="15">SUM(D124:I124)</f>
        <v>11.6</v>
      </c>
    </row>
    <row r="125" spans="1:10" ht="15" customHeight="1" x14ac:dyDescent="0.2">
      <c r="A125" s="4"/>
      <c r="B125" s="197">
        <v>21</v>
      </c>
      <c r="C125" s="120" t="s">
        <v>114</v>
      </c>
      <c r="D125" s="233"/>
      <c r="E125" s="65"/>
      <c r="F125" s="65"/>
      <c r="G125" s="65"/>
      <c r="H125" s="66"/>
      <c r="I125" s="66">
        <v>10.8</v>
      </c>
      <c r="J125" s="198">
        <f t="shared" si="8"/>
        <v>10.8</v>
      </c>
    </row>
    <row r="126" spans="1:10" ht="15" customHeight="1" x14ac:dyDescent="0.2">
      <c r="A126" s="4"/>
      <c r="B126" s="197">
        <v>22</v>
      </c>
      <c r="C126" s="120" t="s">
        <v>84</v>
      </c>
      <c r="D126" s="118">
        <v>8.4</v>
      </c>
      <c r="E126" s="223"/>
      <c r="F126" s="65">
        <v>0</v>
      </c>
      <c r="G126" s="65"/>
      <c r="H126" s="66"/>
      <c r="I126" s="66"/>
      <c r="J126" s="198">
        <f t="shared" si="8"/>
        <v>8.4</v>
      </c>
    </row>
    <row r="127" spans="1:10" ht="15" customHeight="1" x14ac:dyDescent="0.2">
      <c r="A127" s="4"/>
      <c r="B127" s="197">
        <v>23</v>
      </c>
      <c r="C127" s="120" t="s">
        <v>82</v>
      </c>
      <c r="D127" s="118">
        <v>0</v>
      </c>
      <c r="E127" s="65">
        <v>0</v>
      </c>
      <c r="F127" s="223"/>
      <c r="G127" s="65">
        <v>6</v>
      </c>
      <c r="H127" s="66">
        <v>0</v>
      </c>
      <c r="I127" s="66"/>
      <c r="J127" s="198">
        <f t="shared" si="8"/>
        <v>6</v>
      </c>
    </row>
    <row r="128" spans="1:10" ht="15" customHeight="1" x14ac:dyDescent="0.2">
      <c r="A128" s="4"/>
      <c r="B128" s="197">
        <v>24</v>
      </c>
      <c r="C128" s="120" t="s">
        <v>52</v>
      </c>
      <c r="D128" s="119">
        <v>2.4</v>
      </c>
      <c r="E128" s="225"/>
      <c r="F128" s="68">
        <v>2</v>
      </c>
      <c r="G128" s="68">
        <v>0</v>
      </c>
      <c r="H128" s="69"/>
      <c r="I128" s="69"/>
      <c r="J128" s="198">
        <f t="shared" si="8"/>
        <v>4.4000000000000004</v>
      </c>
    </row>
    <row r="129" spans="1:10" ht="15" customHeight="1" x14ac:dyDescent="0.2">
      <c r="A129" s="4"/>
      <c r="B129" s="197">
        <v>25</v>
      </c>
      <c r="C129" s="120" t="s">
        <v>80</v>
      </c>
      <c r="D129" s="119">
        <v>1.2</v>
      </c>
      <c r="E129" s="68">
        <v>1</v>
      </c>
      <c r="F129" s="225">
        <v>0</v>
      </c>
      <c r="G129" s="68">
        <v>0</v>
      </c>
      <c r="H129" s="69">
        <v>1</v>
      </c>
      <c r="I129" s="69">
        <v>0</v>
      </c>
      <c r="J129" s="200">
        <f t="shared" si="8"/>
        <v>3.2</v>
      </c>
    </row>
    <row r="130" spans="1:10" ht="15" customHeight="1" x14ac:dyDescent="0.2">
      <c r="A130" s="4"/>
      <c r="B130" s="197">
        <v>26</v>
      </c>
      <c r="C130" s="196" t="s">
        <v>81</v>
      </c>
      <c r="D130" s="119">
        <v>0</v>
      </c>
      <c r="E130" s="225"/>
      <c r="F130" s="68"/>
      <c r="G130" s="68"/>
      <c r="H130" s="69"/>
      <c r="I130" s="69"/>
      <c r="J130" s="200">
        <f t="shared" si="8"/>
        <v>0</v>
      </c>
    </row>
    <row r="131" spans="1:10" ht="15" customHeight="1" thickBot="1" x14ac:dyDescent="0.25">
      <c r="A131" s="4"/>
      <c r="B131" s="201">
        <v>27</v>
      </c>
      <c r="C131" s="202" t="s">
        <v>99</v>
      </c>
      <c r="D131" s="235"/>
      <c r="E131" s="203"/>
      <c r="F131" s="203">
        <v>0</v>
      </c>
      <c r="G131" s="203"/>
      <c r="H131" s="204"/>
      <c r="I131" s="204"/>
      <c r="J131" s="205">
        <f t="shared" si="8"/>
        <v>0</v>
      </c>
    </row>
    <row r="132" spans="1:10" ht="15" customHeight="1" x14ac:dyDescent="0.2">
      <c r="C132" s="8"/>
    </row>
  </sheetData>
  <sortState ref="C105:J131">
    <sortCondition descending="1" ref="J105:J131"/>
  </sortState>
  <mergeCells count="37">
    <mergeCell ref="B102:B103"/>
    <mergeCell ref="C102:C103"/>
    <mergeCell ref="D102:J102"/>
    <mergeCell ref="B104:C104"/>
    <mergeCell ref="B66:C66"/>
    <mergeCell ref="B80:B81"/>
    <mergeCell ref="C80:C81"/>
    <mergeCell ref="D80:J80"/>
    <mergeCell ref="B82:C82"/>
    <mergeCell ref="B55:B56"/>
    <mergeCell ref="C55:C56"/>
    <mergeCell ref="D55:J55"/>
    <mergeCell ref="B57:C57"/>
    <mergeCell ref="B64:B65"/>
    <mergeCell ref="C64:C65"/>
    <mergeCell ref="D64:J64"/>
    <mergeCell ref="D11:J11"/>
    <mergeCell ref="B13:C13"/>
    <mergeCell ref="B21:B22"/>
    <mergeCell ref="C21:C22"/>
    <mergeCell ref="D21:J21"/>
    <mergeCell ref="B47:B48"/>
    <mergeCell ref="C47:C48"/>
    <mergeCell ref="D47:J47"/>
    <mergeCell ref="B49:C49"/>
    <mergeCell ref="C1:J1"/>
    <mergeCell ref="B2:B3"/>
    <mergeCell ref="C2:C3"/>
    <mergeCell ref="D2:J2"/>
    <mergeCell ref="B4:C4"/>
    <mergeCell ref="B23:C23"/>
    <mergeCell ref="B33:B34"/>
    <mergeCell ref="C33:C34"/>
    <mergeCell ref="D33:J33"/>
    <mergeCell ref="B35:C35"/>
    <mergeCell ref="B11:B12"/>
    <mergeCell ref="C11:C12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J11"/>
  <sheetViews>
    <sheetView workbookViewId="0">
      <selection activeCell="I8" sqref="I8"/>
    </sheetView>
  </sheetViews>
  <sheetFormatPr baseColWidth="10" defaultColWidth="8.83203125" defaultRowHeight="15" x14ac:dyDescent="0.2"/>
  <cols>
    <col min="1" max="1" width="5.6640625" style="1" customWidth="1"/>
    <col min="2" max="2" width="6.1640625" style="10" customWidth="1"/>
    <col min="3" max="3" width="28.6640625" style="1" customWidth="1"/>
    <col min="4" max="4" width="10" style="1" customWidth="1"/>
    <col min="5" max="5" width="11.33203125" style="1" customWidth="1"/>
    <col min="6" max="6" width="9.33203125" style="1" customWidth="1"/>
    <col min="7" max="7" width="12.1640625" style="1" customWidth="1"/>
    <col min="8" max="8" width="11.83203125" style="72" customWidth="1"/>
    <col min="9" max="9" width="11.5" style="12" customWidth="1"/>
    <col min="10" max="10" width="7.33203125" style="1" customWidth="1"/>
    <col min="11" max="16384" width="8.83203125" style="1"/>
  </cols>
  <sheetData>
    <row r="1" spans="2:10" ht="50.25" customHeight="1" thickBot="1" x14ac:dyDescent="0.25">
      <c r="C1" s="333" t="s">
        <v>56</v>
      </c>
      <c r="D1" s="334"/>
      <c r="E1" s="334"/>
      <c r="F1" s="334"/>
      <c r="G1" s="334"/>
      <c r="H1" s="334"/>
      <c r="I1" s="334"/>
      <c r="J1" s="334"/>
    </row>
    <row r="2" spans="2:10" x14ac:dyDescent="0.2">
      <c r="B2" s="288" t="s">
        <v>5</v>
      </c>
      <c r="C2" s="335" t="s">
        <v>2</v>
      </c>
      <c r="D2" s="337" t="s">
        <v>1</v>
      </c>
      <c r="E2" s="337"/>
      <c r="F2" s="337"/>
      <c r="G2" s="337"/>
      <c r="H2" s="338"/>
      <c r="I2" s="338"/>
      <c r="J2" s="339"/>
    </row>
    <row r="3" spans="2:10" s="2" customFormat="1" ht="43" customHeight="1" thickBot="1" x14ac:dyDescent="0.25">
      <c r="B3" s="301"/>
      <c r="C3" s="336"/>
      <c r="D3" s="9" t="s">
        <v>57</v>
      </c>
      <c r="E3" s="9" t="s">
        <v>58</v>
      </c>
      <c r="F3" s="9" t="s">
        <v>59</v>
      </c>
      <c r="G3" s="9" t="s">
        <v>60</v>
      </c>
      <c r="H3" s="9" t="s">
        <v>61</v>
      </c>
      <c r="I3" s="9" t="s">
        <v>62</v>
      </c>
      <c r="J3" s="48" t="s">
        <v>0</v>
      </c>
    </row>
    <row r="4" spans="2:10" x14ac:dyDescent="0.2">
      <c r="B4" s="49">
        <v>1</v>
      </c>
      <c r="C4" s="73" t="s">
        <v>34</v>
      </c>
      <c r="D4" s="20">
        <v>25</v>
      </c>
      <c r="E4" s="20">
        <v>18</v>
      </c>
      <c r="F4" s="20">
        <v>25</v>
      </c>
      <c r="G4" s="20">
        <v>25</v>
      </c>
      <c r="H4" s="27">
        <v>25</v>
      </c>
      <c r="I4" s="27">
        <v>18</v>
      </c>
      <c r="J4" s="50">
        <f t="shared" ref="J4:J9" si="0">SUM(D4:I4)</f>
        <v>136</v>
      </c>
    </row>
    <row r="5" spans="2:10" x14ac:dyDescent="0.2">
      <c r="B5" s="51">
        <v>2</v>
      </c>
      <c r="C5" s="29" t="s">
        <v>33</v>
      </c>
      <c r="D5" s="15">
        <v>18</v>
      </c>
      <c r="E5" s="15">
        <v>25</v>
      </c>
      <c r="F5" s="15">
        <v>15</v>
      </c>
      <c r="G5" s="15">
        <v>18</v>
      </c>
      <c r="H5" s="28">
        <v>15</v>
      </c>
      <c r="I5" s="28">
        <v>25</v>
      </c>
      <c r="J5" s="52">
        <f t="shared" si="0"/>
        <v>116</v>
      </c>
    </row>
    <row r="6" spans="2:10" s="177" customFormat="1" x14ac:dyDescent="0.2">
      <c r="B6" s="51">
        <v>3</v>
      </c>
      <c r="C6" s="29" t="s">
        <v>95</v>
      </c>
      <c r="D6" s="15"/>
      <c r="E6" s="15">
        <v>15</v>
      </c>
      <c r="F6" s="15"/>
      <c r="G6" s="15">
        <v>15</v>
      </c>
      <c r="H6" s="28">
        <v>18</v>
      </c>
      <c r="I6" s="28">
        <v>15</v>
      </c>
      <c r="J6" s="52">
        <f t="shared" ref="J6" si="1">SUM(D6:I6)</f>
        <v>63</v>
      </c>
    </row>
    <row r="7" spans="2:10" s="147" customFormat="1" x14ac:dyDescent="0.2">
      <c r="B7" s="51">
        <v>4</v>
      </c>
      <c r="C7" s="29" t="s">
        <v>107</v>
      </c>
      <c r="D7" s="15"/>
      <c r="E7" s="15"/>
      <c r="F7" s="15">
        <v>18</v>
      </c>
      <c r="G7" s="15"/>
      <c r="H7" s="28">
        <v>0</v>
      </c>
      <c r="I7" s="28"/>
      <c r="J7" s="52">
        <f t="shared" si="0"/>
        <v>18</v>
      </c>
    </row>
    <row r="8" spans="2:10" x14ac:dyDescent="0.2">
      <c r="B8" s="51">
        <v>5</v>
      </c>
      <c r="C8" s="29" t="s">
        <v>86</v>
      </c>
      <c r="D8" s="15">
        <v>15</v>
      </c>
      <c r="E8" s="15"/>
      <c r="F8" s="15"/>
      <c r="G8" s="15"/>
      <c r="H8" s="28"/>
      <c r="I8" s="28"/>
      <c r="J8" s="52">
        <f t="shared" si="0"/>
        <v>15</v>
      </c>
    </row>
    <row r="9" spans="2:10" s="12" customFormat="1" ht="16" thickBot="1" x14ac:dyDescent="0.25">
      <c r="B9" s="53">
        <v>6</v>
      </c>
      <c r="C9" s="54" t="s">
        <v>87</v>
      </c>
      <c r="D9" s="55">
        <v>12</v>
      </c>
      <c r="E9" s="55"/>
      <c r="F9" s="55"/>
      <c r="G9" s="55"/>
      <c r="H9" s="56"/>
      <c r="I9" s="56"/>
      <c r="J9" s="57">
        <f t="shared" si="0"/>
        <v>12</v>
      </c>
    </row>
    <row r="11" spans="2:10" ht="22.5" hidden="1" customHeight="1" x14ac:dyDescent="0.2">
      <c r="C11" s="340" t="s">
        <v>7</v>
      </c>
      <c r="D11" s="341"/>
      <c r="E11" s="341"/>
      <c r="F11" s="341"/>
      <c r="G11" s="341"/>
      <c r="H11" s="341"/>
      <c r="I11" s="341"/>
      <c r="J11" s="341"/>
    </row>
  </sheetData>
  <sortState ref="B4:I9">
    <sortCondition ref="B4:B9"/>
  </sortState>
  <mergeCells count="5">
    <mergeCell ref="C1:J1"/>
    <mergeCell ref="C2:C3"/>
    <mergeCell ref="D2:J2"/>
    <mergeCell ref="C11:J11"/>
    <mergeCell ref="B2:B3"/>
  </mergeCells>
  <pageMargins left="0.7" right="0.7" top="0.75" bottom="0.75" header="0.3" footer="0.3"/>
  <pageSetup paperSize="9" scale="95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 vair. klasėse</vt:lpstr>
      <vt:lpstr>II vair. klasėse</vt:lpstr>
      <vt:lpstr>Komandos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Mantas</dc:creator>
  <cp:lastModifiedBy>Microsoft Office User</cp:lastModifiedBy>
  <cp:lastPrinted>2015-06-15T19:41:58Z</cp:lastPrinted>
  <dcterms:created xsi:type="dcterms:W3CDTF">2015-06-06T18:42:45Z</dcterms:created>
  <dcterms:modified xsi:type="dcterms:W3CDTF">2019-11-03T21:02:29Z</dcterms:modified>
</cp:coreProperties>
</file>