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9A7304C-D3F5-42B1-B0B7-706B87C452A4}" xr6:coauthVersionLast="44" xr6:coauthVersionMax="44" xr10:uidLastSave="{00000000-0000-0000-0000-000000000000}"/>
  <bookViews>
    <workbookView xWindow="-96" yWindow="-96" windowWidth="19392" windowHeight="10392" tabRatio="697" activeTab="1" xr2:uid="{00000000-000D-0000-FFFF-FFFF00000000}"/>
  </bookViews>
  <sheets>
    <sheet name="Čempionato rezultatai" sheetId="5" r:id="rId1"/>
    <sheet name="GSČ Komandiniai" sheetId="7" r:id="rId2"/>
    <sheet name="Rezultatai I etapo" sheetId="1" r:id="rId3"/>
    <sheet name="Rezultatai II Etapo" sheetId="4" r:id="rId4"/>
    <sheet name="Rezultatai III Etapo" sheetId="8" r:id="rId5"/>
    <sheet name="Rezultatai IV etapo" sheetId="9" r:id="rId6"/>
    <sheet name="Rezultatai VI etapo" sheetId="10" r:id="rId7"/>
    <sheet name="Street Race Čempionato dalyviai" sheetId="2" r:id="rId8"/>
  </sheets>
  <definedNames>
    <definedName name="_xlnm._FilterDatabase" localSheetId="1" hidden="1">'GSČ Komandiniai'!$B$2:$O$13</definedName>
    <definedName name="_xlnm._FilterDatabase" localSheetId="2" hidden="1">'Rezultatai I etapo'!$B$4:$S$94</definedName>
    <definedName name="_xlnm._FilterDatabase" localSheetId="3" hidden="1">'Rezultatai II Etapo'!$A$3:$Z$98</definedName>
    <definedName name="_xlnm._FilterDatabase" localSheetId="7" hidden="1">'Street Race Čempionato dalyviai'!$A$3:$G$61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7" l="1"/>
  <c r="B5" i="7"/>
  <c r="B6" i="7"/>
  <c r="B7" i="7"/>
  <c r="B8" i="7"/>
  <c r="B10" i="7"/>
  <c r="B11" i="7"/>
  <c r="B9" i="7"/>
  <c r="B12" i="7"/>
  <c r="B13" i="7"/>
  <c r="B3" i="7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5" i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4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L4" i="4"/>
  <c r="O4" i="4"/>
  <c r="R4" i="4"/>
  <c r="U4" i="4"/>
  <c r="Y4" i="4" s="1"/>
  <c r="X4" i="4"/>
  <c r="L5" i="4"/>
  <c r="O5" i="4"/>
  <c r="R5" i="4"/>
  <c r="U5" i="4"/>
  <c r="X5" i="4"/>
  <c r="L6" i="4"/>
  <c r="O6" i="4"/>
  <c r="R6" i="4"/>
  <c r="U6" i="4"/>
  <c r="X6" i="4"/>
  <c r="L7" i="4"/>
  <c r="O7" i="4"/>
  <c r="R7" i="4"/>
  <c r="U7" i="4"/>
  <c r="X7" i="4"/>
  <c r="L8" i="4"/>
  <c r="O8" i="4"/>
  <c r="R8" i="4"/>
  <c r="U8" i="4"/>
  <c r="X8" i="4"/>
  <c r="L9" i="4"/>
  <c r="O9" i="4"/>
  <c r="R9" i="4"/>
  <c r="U9" i="4"/>
  <c r="X9" i="4"/>
  <c r="L10" i="4"/>
  <c r="O10" i="4"/>
  <c r="R10" i="4"/>
  <c r="U10" i="4"/>
  <c r="X10" i="4"/>
  <c r="L11" i="4"/>
  <c r="O11" i="4"/>
  <c r="R11" i="4"/>
  <c r="U11" i="4"/>
  <c r="X11" i="4"/>
  <c r="L12" i="4"/>
  <c r="O12" i="4"/>
  <c r="R12" i="4"/>
  <c r="U12" i="4"/>
  <c r="X12" i="4"/>
  <c r="L13" i="4"/>
  <c r="O13" i="4"/>
  <c r="R13" i="4"/>
  <c r="U13" i="4"/>
  <c r="X13" i="4"/>
  <c r="L14" i="4"/>
  <c r="O14" i="4"/>
  <c r="R14" i="4"/>
  <c r="U14" i="4"/>
  <c r="X14" i="4"/>
  <c r="Y14" i="4"/>
  <c r="L15" i="4"/>
  <c r="O15" i="4"/>
  <c r="R15" i="4"/>
  <c r="U15" i="4"/>
  <c r="Y15" i="4" s="1"/>
  <c r="X15" i="4"/>
  <c r="L16" i="4"/>
  <c r="O16" i="4"/>
  <c r="R16" i="4"/>
  <c r="Y16" i="4" s="1"/>
  <c r="U16" i="4"/>
  <c r="X16" i="4"/>
  <c r="L17" i="4"/>
  <c r="O17" i="4"/>
  <c r="R17" i="4"/>
  <c r="U17" i="4"/>
  <c r="X17" i="4"/>
  <c r="L18" i="4"/>
  <c r="O18" i="4"/>
  <c r="R18" i="4"/>
  <c r="U18" i="4"/>
  <c r="X18" i="4"/>
  <c r="Y18" i="4" s="1"/>
  <c r="L19" i="4"/>
  <c r="O19" i="4"/>
  <c r="R19" i="4"/>
  <c r="U19" i="4"/>
  <c r="X19" i="4"/>
  <c r="L20" i="4"/>
  <c r="O20" i="4"/>
  <c r="R20" i="4"/>
  <c r="U20" i="4"/>
  <c r="X20" i="4"/>
  <c r="L21" i="4"/>
  <c r="O21" i="4"/>
  <c r="R21" i="4"/>
  <c r="U21" i="4"/>
  <c r="X21" i="4"/>
  <c r="L22" i="4"/>
  <c r="O22" i="4"/>
  <c r="R22" i="4"/>
  <c r="U22" i="4"/>
  <c r="X22" i="4"/>
  <c r="L23" i="4"/>
  <c r="O23" i="4"/>
  <c r="R23" i="4"/>
  <c r="U23" i="4"/>
  <c r="Y23" i="4" s="1"/>
  <c r="X23" i="4"/>
  <c r="L24" i="4"/>
  <c r="O24" i="4"/>
  <c r="R24" i="4"/>
  <c r="U24" i="4"/>
  <c r="X24" i="4"/>
  <c r="L25" i="4"/>
  <c r="O25" i="4"/>
  <c r="R25" i="4"/>
  <c r="U25" i="4"/>
  <c r="X25" i="4"/>
  <c r="L26" i="4"/>
  <c r="O26" i="4"/>
  <c r="R26" i="4"/>
  <c r="U26" i="4"/>
  <c r="X26" i="4"/>
  <c r="L27" i="4"/>
  <c r="O27" i="4"/>
  <c r="R27" i="4"/>
  <c r="U27" i="4"/>
  <c r="X27" i="4"/>
  <c r="L28" i="4"/>
  <c r="O28" i="4"/>
  <c r="R28" i="4"/>
  <c r="U28" i="4"/>
  <c r="X28" i="4"/>
  <c r="L29" i="4"/>
  <c r="O29" i="4"/>
  <c r="R29" i="4"/>
  <c r="U29" i="4"/>
  <c r="X29" i="4"/>
  <c r="L30" i="4"/>
  <c r="O30" i="4"/>
  <c r="R30" i="4"/>
  <c r="U30" i="4"/>
  <c r="X30" i="4"/>
  <c r="Y30" i="4" s="1"/>
  <c r="L31" i="4"/>
  <c r="O31" i="4"/>
  <c r="R31" i="4"/>
  <c r="U31" i="4"/>
  <c r="X31" i="4"/>
  <c r="L32" i="4"/>
  <c r="O32" i="4"/>
  <c r="R32" i="4"/>
  <c r="U32" i="4"/>
  <c r="X32" i="4"/>
  <c r="L33" i="4"/>
  <c r="O33" i="4"/>
  <c r="R33" i="4"/>
  <c r="U33" i="4"/>
  <c r="X33" i="4"/>
  <c r="L34" i="4"/>
  <c r="O34" i="4"/>
  <c r="R34" i="4"/>
  <c r="U34" i="4"/>
  <c r="X34" i="4"/>
  <c r="L35" i="4"/>
  <c r="O35" i="4"/>
  <c r="R35" i="4"/>
  <c r="U35" i="4"/>
  <c r="X35" i="4"/>
  <c r="L36" i="4"/>
  <c r="O36" i="4"/>
  <c r="R36" i="4"/>
  <c r="U36" i="4"/>
  <c r="X36" i="4"/>
  <c r="L37" i="4"/>
  <c r="O37" i="4"/>
  <c r="R37" i="4"/>
  <c r="U37" i="4"/>
  <c r="X37" i="4"/>
  <c r="L38" i="4"/>
  <c r="O38" i="4"/>
  <c r="R38" i="4"/>
  <c r="U38" i="4"/>
  <c r="X38" i="4"/>
  <c r="Y38" i="4" s="1"/>
  <c r="L39" i="4"/>
  <c r="O39" i="4"/>
  <c r="R39" i="4"/>
  <c r="U39" i="4"/>
  <c r="X39" i="4"/>
  <c r="L40" i="4"/>
  <c r="O40" i="4"/>
  <c r="R40" i="4"/>
  <c r="U40" i="4"/>
  <c r="X40" i="4"/>
  <c r="L41" i="4"/>
  <c r="O41" i="4"/>
  <c r="R41" i="4"/>
  <c r="U41" i="4"/>
  <c r="X41" i="4"/>
  <c r="L42" i="4"/>
  <c r="O42" i="4"/>
  <c r="R42" i="4"/>
  <c r="U42" i="4"/>
  <c r="X42" i="4"/>
  <c r="L43" i="4"/>
  <c r="O43" i="4"/>
  <c r="R43" i="4"/>
  <c r="U43" i="4"/>
  <c r="X43" i="4"/>
  <c r="L44" i="4"/>
  <c r="O44" i="4"/>
  <c r="R44" i="4"/>
  <c r="U44" i="4"/>
  <c r="X44" i="4"/>
  <c r="L45" i="4"/>
  <c r="O45" i="4"/>
  <c r="R45" i="4"/>
  <c r="U45" i="4"/>
  <c r="X45" i="4"/>
  <c r="L46" i="4"/>
  <c r="O46" i="4"/>
  <c r="R46" i="4"/>
  <c r="U46" i="4"/>
  <c r="X46" i="4"/>
  <c r="L47" i="4"/>
  <c r="O47" i="4"/>
  <c r="R47" i="4"/>
  <c r="U47" i="4"/>
  <c r="X47" i="4"/>
  <c r="L48" i="4"/>
  <c r="O48" i="4"/>
  <c r="R48" i="4"/>
  <c r="U48" i="4"/>
  <c r="X48" i="4"/>
  <c r="L49" i="4"/>
  <c r="O49" i="4"/>
  <c r="R49" i="4"/>
  <c r="U49" i="4"/>
  <c r="X49" i="4"/>
  <c r="L50" i="4"/>
  <c r="O50" i="4"/>
  <c r="R50" i="4"/>
  <c r="U50" i="4"/>
  <c r="X50" i="4"/>
  <c r="L51" i="4"/>
  <c r="O51" i="4"/>
  <c r="R51" i="4"/>
  <c r="U51" i="4"/>
  <c r="X51" i="4"/>
  <c r="L52" i="4"/>
  <c r="O52" i="4"/>
  <c r="R52" i="4"/>
  <c r="U52" i="4"/>
  <c r="X52" i="4"/>
  <c r="L53" i="4"/>
  <c r="O53" i="4"/>
  <c r="R53" i="4"/>
  <c r="U53" i="4"/>
  <c r="X53" i="4"/>
  <c r="L54" i="4"/>
  <c r="O54" i="4"/>
  <c r="R54" i="4"/>
  <c r="U54" i="4"/>
  <c r="X54" i="4"/>
  <c r="L55" i="4"/>
  <c r="O55" i="4"/>
  <c r="R55" i="4"/>
  <c r="U55" i="4"/>
  <c r="X55" i="4"/>
  <c r="L56" i="4"/>
  <c r="O56" i="4"/>
  <c r="R56" i="4"/>
  <c r="U56" i="4"/>
  <c r="X56" i="4"/>
  <c r="L57" i="4"/>
  <c r="O57" i="4"/>
  <c r="R57" i="4"/>
  <c r="U57" i="4"/>
  <c r="X57" i="4"/>
  <c r="L58" i="4"/>
  <c r="O58" i="4"/>
  <c r="R58" i="4"/>
  <c r="U58" i="4"/>
  <c r="X58" i="4"/>
  <c r="L59" i="4"/>
  <c r="O59" i="4"/>
  <c r="R59" i="4"/>
  <c r="U59" i="4"/>
  <c r="X59" i="4"/>
  <c r="L60" i="4"/>
  <c r="O60" i="4"/>
  <c r="R60" i="4"/>
  <c r="U60" i="4"/>
  <c r="X60" i="4"/>
  <c r="L61" i="4"/>
  <c r="O61" i="4"/>
  <c r="R61" i="4"/>
  <c r="U61" i="4"/>
  <c r="X61" i="4"/>
  <c r="L62" i="4"/>
  <c r="O62" i="4"/>
  <c r="R62" i="4"/>
  <c r="U62" i="4"/>
  <c r="X62" i="4"/>
  <c r="L63" i="4"/>
  <c r="O63" i="4"/>
  <c r="R63" i="4"/>
  <c r="U63" i="4"/>
  <c r="X63" i="4"/>
  <c r="L64" i="4"/>
  <c r="O64" i="4"/>
  <c r="R64" i="4"/>
  <c r="U64" i="4"/>
  <c r="X64" i="4"/>
  <c r="L65" i="4"/>
  <c r="O65" i="4"/>
  <c r="R65" i="4"/>
  <c r="U65" i="4"/>
  <c r="X65" i="4"/>
  <c r="L66" i="4"/>
  <c r="O66" i="4"/>
  <c r="R66" i="4"/>
  <c r="U66" i="4"/>
  <c r="X66" i="4"/>
  <c r="L67" i="4"/>
  <c r="O67" i="4"/>
  <c r="R67" i="4"/>
  <c r="U67" i="4"/>
  <c r="X67" i="4"/>
  <c r="L68" i="4"/>
  <c r="O68" i="4"/>
  <c r="R68" i="4"/>
  <c r="U68" i="4"/>
  <c r="X68" i="4"/>
  <c r="L69" i="4"/>
  <c r="O69" i="4"/>
  <c r="R69" i="4"/>
  <c r="U69" i="4"/>
  <c r="X69" i="4"/>
  <c r="L70" i="4"/>
  <c r="O70" i="4"/>
  <c r="R70" i="4"/>
  <c r="U70" i="4"/>
  <c r="X70" i="4"/>
  <c r="Y70" i="4" s="1"/>
  <c r="L71" i="4"/>
  <c r="O71" i="4"/>
  <c r="R71" i="4"/>
  <c r="U71" i="4"/>
  <c r="X71" i="4"/>
  <c r="L72" i="4"/>
  <c r="O72" i="4"/>
  <c r="R72" i="4"/>
  <c r="U72" i="4"/>
  <c r="X72" i="4"/>
  <c r="L73" i="4"/>
  <c r="O73" i="4"/>
  <c r="R73" i="4"/>
  <c r="U73" i="4"/>
  <c r="X73" i="4"/>
  <c r="L74" i="4"/>
  <c r="O74" i="4"/>
  <c r="R74" i="4"/>
  <c r="U74" i="4"/>
  <c r="X74" i="4"/>
  <c r="L75" i="4"/>
  <c r="O75" i="4"/>
  <c r="R75" i="4"/>
  <c r="U75" i="4"/>
  <c r="X75" i="4"/>
  <c r="L76" i="4"/>
  <c r="O76" i="4"/>
  <c r="R76" i="4"/>
  <c r="U76" i="4"/>
  <c r="X76" i="4"/>
  <c r="L77" i="4"/>
  <c r="O77" i="4"/>
  <c r="R77" i="4"/>
  <c r="U77" i="4"/>
  <c r="X77" i="4"/>
  <c r="L78" i="4"/>
  <c r="O78" i="4"/>
  <c r="R78" i="4"/>
  <c r="U78" i="4"/>
  <c r="X78" i="4"/>
  <c r="L79" i="4"/>
  <c r="O79" i="4"/>
  <c r="R79" i="4"/>
  <c r="U79" i="4"/>
  <c r="X79" i="4"/>
  <c r="L80" i="4"/>
  <c r="O80" i="4"/>
  <c r="R80" i="4"/>
  <c r="U80" i="4"/>
  <c r="X80" i="4"/>
  <c r="L81" i="4"/>
  <c r="O81" i="4"/>
  <c r="R81" i="4"/>
  <c r="U81" i="4"/>
  <c r="X81" i="4"/>
  <c r="L82" i="4"/>
  <c r="O82" i="4"/>
  <c r="R82" i="4"/>
  <c r="U82" i="4"/>
  <c r="X82" i="4"/>
  <c r="L83" i="4"/>
  <c r="O83" i="4"/>
  <c r="R83" i="4"/>
  <c r="U83" i="4"/>
  <c r="X83" i="4"/>
  <c r="L84" i="4"/>
  <c r="O84" i="4"/>
  <c r="R84" i="4"/>
  <c r="U84" i="4"/>
  <c r="X84" i="4"/>
  <c r="L85" i="4"/>
  <c r="O85" i="4"/>
  <c r="R85" i="4"/>
  <c r="U85" i="4"/>
  <c r="X85" i="4"/>
  <c r="L86" i="4"/>
  <c r="O86" i="4"/>
  <c r="R86" i="4"/>
  <c r="U86" i="4"/>
  <c r="X86" i="4"/>
  <c r="L87" i="4"/>
  <c r="O87" i="4"/>
  <c r="R87" i="4"/>
  <c r="U87" i="4"/>
  <c r="X87" i="4"/>
  <c r="L88" i="4"/>
  <c r="O88" i="4"/>
  <c r="R88" i="4"/>
  <c r="U88" i="4"/>
  <c r="X88" i="4"/>
  <c r="L89" i="4"/>
  <c r="O89" i="4"/>
  <c r="R89" i="4"/>
  <c r="U89" i="4"/>
  <c r="X89" i="4"/>
  <c r="L90" i="4"/>
  <c r="O90" i="4"/>
  <c r="R90" i="4"/>
  <c r="U90" i="4"/>
  <c r="X90" i="4"/>
  <c r="L91" i="4"/>
  <c r="O91" i="4"/>
  <c r="R91" i="4"/>
  <c r="U91" i="4"/>
  <c r="X91" i="4"/>
  <c r="L92" i="4"/>
  <c r="O92" i="4"/>
  <c r="R92" i="4"/>
  <c r="U92" i="4"/>
  <c r="X92" i="4"/>
  <c r="L93" i="4"/>
  <c r="O93" i="4"/>
  <c r="R93" i="4"/>
  <c r="U93" i="4"/>
  <c r="X93" i="4"/>
  <c r="L94" i="4"/>
  <c r="O94" i="4"/>
  <c r="R94" i="4"/>
  <c r="U94" i="4"/>
  <c r="X94" i="4"/>
  <c r="L95" i="4"/>
  <c r="O95" i="4"/>
  <c r="R95" i="4"/>
  <c r="U95" i="4"/>
  <c r="X95" i="4"/>
  <c r="L96" i="4"/>
  <c r="O96" i="4"/>
  <c r="R96" i="4"/>
  <c r="U96" i="4"/>
  <c r="X96" i="4"/>
  <c r="L97" i="4"/>
  <c r="O97" i="4"/>
  <c r="R97" i="4"/>
  <c r="U97" i="4"/>
  <c r="X97" i="4"/>
  <c r="L98" i="4"/>
  <c r="O98" i="4"/>
  <c r="R98" i="4"/>
  <c r="U98" i="4"/>
  <c r="X98" i="4"/>
  <c r="J61" i="2" l="1"/>
  <c r="J57" i="2"/>
  <c r="J51" i="2"/>
  <c r="J47" i="2"/>
  <c r="J43" i="2"/>
  <c r="J39" i="2"/>
  <c r="J35" i="2"/>
  <c r="J31" i="2"/>
  <c r="J27" i="2"/>
  <c r="J23" i="2"/>
  <c r="J19" i="2"/>
  <c r="J15" i="2"/>
  <c r="J11" i="2"/>
  <c r="J7" i="2"/>
  <c r="Y46" i="4"/>
  <c r="Y44" i="4"/>
  <c r="Y40" i="4"/>
  <c r="Y34" i="4"/>
  <c r="Y78" i="4"/>
  <c r="Y71" i="4"/>
  <c r="Y74" i="4"/>
  <c r="Y50" i="4"/>
  <c r="Y36" i="4"/>
  <c r="Y32" i="4"/>
  <c r="Y7" i="4"/>
  <c r="Y76" i="4"/>
  <c r="Y72" i="4"/>
  <c r="Y54" i="4"/>
  <c r="Y52" i="4"/>
  <c r="Y39" i="4"/>
  <c r="Y28" i="4"/>
  <c r="Y24" i="4"/>
  <c r="Y20" i="4"/>
  <c r="Y10" i="4"/>
  <c r="Y5" i="4"/>
  <c r="Y47" i="4"/>
  <c r="Y26" i="4"/>
  <c r="Y8" i="4"/>
  <c r="Y95" i="4"/>
  <c r="Y91" i="4"/>
  <c r="Y87" i="4"/>
  <c r="Y83" i="4"/>
  <c r="Y79" i="4"/>
  <c r="Y68" i="4"/>
  <c r="Y65" i="4"/>
  <c r="Y61" i="4"/>
  <c r="Y57" i="4"/>
  <c r="Y42" i="4"/>
  <c r="Y31" i="4"/>
  <c r="Y22" i="4"/>
  <c r="Y12" i="4"/>
  <c r="J56" i="2"/>
  <c r="J50" i="2"/>
  <c r="J42" i="2"/>
  <c r="J34" i="2"/>
  <c r="J22" i="2"/>
  <c r="J14" i="2"/>
  <c r="J6" i="2"/>
  <c r="J59" i="2"/>
  <c r="J55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J60" i="2"/>
  <c r="J46" i="2"/>
  <c r="J38" i="2"/>
  <c r="J30" i="2"/>
  <c r="J26" i="2"/>
  <c r="J18" i="2"/>
  <c r="J10" i="2"/>
  <c r="J4" i="2"/>
  <c r="J58" i="2"/>
  <c r="J54" i="2"/>
  <c r="J52" i="2"/>
  <c r="J48" i="2"/>
  <c r="J44" i="2"/>
  <c r="J40" i="2"/>
  <c r="J36" i="2"/>
  <c r="J32" i="2"/>
  <c r="J28" i="2"/>
  <c r="J24" i="2"/>
  <c r="J20" i="2"/>
  <c r="J16" i="2"/>
  <c r="J12" i="2"/>
  <c r="J8" i="2"/>
  <c r="Y96" i="4"/>
  <c r="Y92" i="4"/>
  <c r="Y88" i="4"/>
  <c r="Y84" i="4"/>
  <c r="Y80" i="4"/>
  <c r="Y73" i="4"/>
  <c r="Y66" i="4"/>
  <c r="Y62" i="4"/>
  <c r="Y58" i="4"/>
  <c r="Y53" i="4"/>
  <c r="Y48" i="4"/>
  <c r="Y41" i="4"/>
  <c r="Y33" i="4"/>
  <c r="Y25" i="4"/>
  <c r="Y17" i="4"/>
  <c r="Y9" i="4"/>
  <c r="Y6" i="4"/>
  <c r="Y97" i="4"/>
  <c r="Y93" i="4"/>
  <c r="Y89" i="4"/>
  <c r="Y85" i="4"/>
  <c r="Y81" i="4"/>
  <c r="Y75" i="4"/>
  <c r="Y67" i="4"/>
  <c r="Y63" i="4"/>
  <c r="Y59" i="4"/>
  <c r="Y55" i="4"/>
  <c r="Y49" i="4"/>
  <c r="Y43" i="4"/>
  <c r="Y35" i="4"/>
  <c r="Y27" i="4"/>
  <c r="Y19" i="4"/>
  <c r="Y11" i="4"/>
  <c r="Y98" i="4"/>
  <c r="Y94" i="4"/>
  <c r="Y90" i="4"/>
  <c r="Y86" i="4"/>
  <c r="Y82" i="4"/>
  <c r="Y77" i="4"/>
  <c r="Y69" i="4"/>
  <c r="Y64" i="4"/>
  <c r="Y60" i="4"/>
  <c r="Y56" i="4"/>
  <c r="Y51" i="4"/>
  <c r="Y45" i="4"/>
  <c r="Y37" i="4"/>
  <c r="Y29" i="4"/>
  <c r="Y21" i="4"/>
  <c r="Y13" i="4"/>
</calcChain>
</file>

<file path=xl/sharedStrings.xml><?xml version="1.0" encoding="utf-8"?>
<sst xmlns="http://schemas.openxmlformats.org/spreadsheetml/2006/main" count="4061" uniqueCount="2203">
  <si>
    <t>Lietuvos Street race čempionatas / #1 Etapas</t>
  </si>
  <si>
    <t>Nr.</t>
  </si>
  <si>
    <t>Dalyvis</t>
  </si>
  <si>
    <t>Automobilis</t>
  </si>
  <si>
    <t>Klasė</t>
  </si>
  <si>
    <t>Test</t>
  </si>
  <si>
    <t>Baudos</t>
  </si>
  <si>
    <t xml:space="preserve"> 1</t>
  </si>
  <si>
    <t xml:space="preserve"> 2</t>
  </si>
  <si>
    <t xml:space="preserve"> 3</t>
  </si>
  <si>
    <t xml:space="preserve"> 4</t>
  </si>
  <si>
    <t>Rezultatas</t>
  </si>
  <si>
    <t>Bendrai</t>
  </si>
  <si>
    <t>Klasėje</t>
  </si>
  <si>
    <t>Gintaras Mikalauskas</t>
  </si>
  <si>
    <t>Honda CRX</t>
  </si>
  <si>
    <t>SGC1</t>
  </si>
  <si>
    <t>01:43,705</t>
  </si>
  <si>
    <t>01:43,096</t>
  </si>
  <si>
    <t>00:05,000</t>
  </si>
  <si>
    <t>01:35,573</t>
  </si>
  <si>
    <t>01:34,563</t>
  </si>
  <si>
    <t>01:33,415</t>
  </si>
  <si>
    <t>06:26,647</t>
  </si>
  <si>
    <t>Mindaugas Čemerka</t>
  </si>
  <si>
    <t>VW Polo</t>
  </si>
  <si>
    <t>01:45,991</t>
  </si>
  <si>
    <t>01:41,629</t>
  </si>
  <si>
    <t>01:39,972</t>
  </si>
  <si>
    <t>01:39,677</t>
  </si>
  <si>
    <t>01:38,284</t>
  </si>
  <si>
    <t>06:39,562</t>
  </si>
  <si>
    <t>Vytautas Poškaitis</t>
  </si>
  <si>
    <t>Renault Clio</t>
  </si>
  <si>
    <t>SGC2</t>
  </si>
  <si>
    <t>01:42,080</t>
  </si>
  <si>
    <t>01:37,020</t>
  </si>
  <si>
    <t>01:34,846</t>
  </si>
  <si>
    <t>01:33,289</t>
  </si>
  <si>
    <t>01:33,407</t>
  </si>
  <si>
    <t>06:18,562</t>
  </si>
  <si>
    <t>Lukas Jaruševičius</t>
  </si>
  <si>
    <t>Ford Fiesta</t>
  </si>
  <si>
    <t>01:47,936</t>
  </si>
  <si>
    <t>01:54,075</t>
  </si>
  <si>
    <t>01:42,815</t>
  </si>
  <si>
    <t>01:39,109</t>
  </si>
  <si>
    <t>01:40,591</t>
  </si>
  <si>
    <t>06:56,590</t>
  </si>
  <si>
    <t>Vaidas Karašauskas</t>
  </si>
  <si>
    <t>Honda Civic</t>
  </si>
  <si>
    <t>01:41,735</t>
  </si>
  <si>
    <t>01:32,527</t>
  </si>
  <si>
    <t>01:36,830</t>
  </si>
  <si>
    <t>01:30,761</t>
  </si>
  <si>
    <t>01:35,288</t>
  </si>
  <si>
    <t>06:15,406</t>
  </si>
  <si>
    <t>Matas Kavaliauskas</t>
  </si>
  <si>
    <t>Mitsubishi Colt</t>
  </si>
  <si>
    <t>01:40,361</t>
  </si>
  <si>
    <t>01:38,179</t>
  </si>
  <si>
    <t>01:35,617</t>
  </si>
  <si>
    <t>01:33,901</t>
  </si>
  <si>
    <t>01:33,979</t>
  </si>
  <si>
    <t>06:21,676</t>
  </si>
  <si>
    <t>Lukas Gordonas</t>
  </si>
  <si>
    <t>01:37,591</t>
  </si>
  <si>
    <t>01:36,871</t>
  </si>
  <si>
    <t>01:39,882</t>
  </si>
  <si>
    <t>01:35,550</t>
  </si>
  <si>
    <t>01:32,410</t>
  </si>
  <si>
    <t>06:24,713</t>
  </si>
  <si>
    <t>Mindaugas Šimkevičius</t>
  </si>
  <si>
    <t>01:36,639</t>
  </si>
  <si>
    <t>01:34,565</t>
  </si>
  <si>
    <t>01:34,953</t>
  </si>
  <si>
    <t>01:33,270</t>
  </si>
  <si>
    <t>01:32,843</t>
  </si>
  <si>
    <t>06:15,631</t>
  </si>
  <si>
    <t>Tomas Kuzmarskas</t>
  </si>
  <si>
    <t>01:38,277</t>
  </si>
  <si>
    <t>01:37,485</t>
  </si>
  <si>
    <t>01:34,405</t>
  </si>
  <si>
    <t>01:33,135</t>
  </si>
  <si>
    <t>01:32,105</t>
  </si>
  <si>
    <t>06:17,130</t>
  </si>
  <si>
    <t>Mindaugas Kanapickas</t>
  </si>
  <si>
    <t>01:38,524</t>
  </si>
  <si>
    <t>01:38,262</t>
  </si>
  <si>
    <t>01:36,479</t>
  </si>
  <si>
    <t>01:35,662</t>
  </si>
  <si>
    <t>01:32,850</t>
  </si>
  <si>
    <t>06:23,253</t>
  </si>
  <si>
    <t>Jonas Rutkauskas</t>
  </si>
  <si>
    <t>neįsk.</t>
  </si>
  <si>
    <t>01:35,718</t>
  </si>
  <si>
    <t>01:34,120</t>
  </si>
  <si>
    <t>01:33,823</t>
  </si>
  <si>
    <t>01:41,281</t>
  </si>
  <si>
    <t>01:37,330</t>
  </si>
  <si>
    <t>06:26,554</t>
  </si>
  <si>
    <t>Šarūnas Gumauskas</t>
  </si>
  <si>
    <t>Citroen C4</t>
  </si>
  <si>
    <t>01:44,322</t>
  </si>
  <si>
    <t>01:43,005</t>
  </si>
  <si>
    <t>01:41,464</t>
  </si>
  <si>
    <t>01:41,586</t>
  </si>
  <si>
    <t>01:39,287</t>
  </si>
  <si>
    <t>06:45,342</t>
  </si>
  <si>
    <t>Nerijus Mikalauskas</t>
  </si>
  <si>
    <t>01:43,658</t>
  </si>
  <si>
    <t>01:38,668</t>
  </si>
  <si>
    <t>01:36,351</t>
  </si>
  <si>
    <t>01:34,677</t>
  </si>
  <si>
    <t>01:32,999</t>
  </si>
  <si>
    <t>06:22,695</t>
  </si>
  <si>
    <t>Tadas Čemerka</t>
  </si>
  <si>
    <t>02:09,215</t>
  </si>
  <si>
    <t>01:59,008</t>
  </si>
  <si>
    <t>01:55,918</t>
  </si>
  <si>
    <t>01:54,106</t>
  </si>
  <si>
    <t>01:49,739</t>
  </si>
  <si>
    <t>07:38,771</t>
  </si>
  <si>
    <t>Modestas Jakas</t>
  </si>
  <si>
    <t>01:41,591</t>
  </si>
  <si>
    <t>01:42,867</t>
  </si>
  <si>
    <t>00:10,000</t>
  </si>
  <si>
    <t>01:37,402</t>
  </si>
  <si>
    <t>01:32,690</t>
  </si>
  <si>
    <t>01:32,425</t>
  </si>
  <si>
    <t>06:25,384</t>
  </si>
  <si>
    <t>Žydrūnas Vilčinskas</t>
  </si>
  <si>
    <t>01:37,002</t>
  </si>
  <si>
    <t>01:34,425</t>
  </si>
  <si>
    <t>01:32,961</t>
  </si>
  <si>
    <t>01:32,988</t>
  </si>
  <si>
    <t>01:32,449</t>
  </si>
  <si>
    <t>06:12,823</t>
  </si>
  <si>
    <t>Vilius Juknevičius</t>
  </si>
  <si>
    <t>VW Golf</t>
  </si>
  <si>
    <t>01:43,370</t>
  </si>
  <si>
    <t>01:42,113</t>
  </si>
  <si>
    <t>01:37,009</t>
  </si>
  <si>
    <t>01:40,429</t>
  </si>
  <si>
    <t>01:36,897</t>
  </si>
  <si>
    <t>06:36,448</t>
  </si>
  <si>
    <t>Dinas Pakėnas</t>
  </si>
  <si>
    <t>Mazda MX5</t>
  </si>
  <si>
    <t>01:40,288</t>
  </si>
  <si>
    <t>01:37,935</t>
  </si>
  <si>
    <t>01:37,083</t>
  </si>
  <si>
    <t>01:35,455</t>
  </si>
  <si>
    <t>01:38,765</t>
  </si>
  <si>
    <t>06:29,238</t>
  </si>
  <si>
    <t>Tomas Rakauskas</t>
  </si>
  <si>
    <t xml:space="preserve">Toyota Celica </t>
  </si>
  <si>
    <t>01:45,998</t>
  </si>
  <si>
    <t>01:44,416</t>
  </si>
  <si>
    <t>02:19,724</t>
  </si>
  <si>
    <t>01:44,888</t>
  </si>
  <si>
    <t>01:47,163</t>
  </si>
  <si>
    <t>07:36,191</t>
  </si>
  <si>
    <t>Aivaras Kručas</t>
  </si>
  <si>
    <t>01:41,642</t>
  </si>
  <si>
    <t>01:39,016</t>
  </si>
  <si>
    <t>01:36,702</t>
  </si>
  <si>
    <t>01:35,995</t>
  </si>
  <si>
    <t>01:35,431</t>
  </si>
  <si>
    <t>06:27,144</t>
  </si>
  <si>
    <t>Donatas Vilkauskas</t>
  </si>
  <si>
    <t>01:43,734</t>
  </si>
  <si>
    <t>01:42,290</t>
  </si>
  <si>
    <t>01:39,222</t>
  </si>
  <si>
    <t>01:38,665</t>
  </si>
  <si>
    <t>01:37,413</t>
  </si>
  <si>
    <t>06:37,590</t>
  </si>
  <si>
    <t>Donatas Jankauskas</t>
  </si>
  <si>
    <t>01:38,854</t>
  </si>
  <si>
    <t>01:35,091</t>
  </si>
  <si>
    <t>01:34,404</t>
  </si>
  <si>
    <t>01:34,083</t>
  </si>
  <si>
    <t>01:34,918</t>
  </si>
  <si>
    <t>06:18,496</t>
  </si>
  <si>
    <t>Mindaugas Kūra</t>
  </si>
  <si>
    <t>01:46,043</t>
  </si>
  <si>
    <t>01:41,559</t>
  </si>
  <si>
    <t>01:43,729</t>
  </si>
  <si>
    <t>01:42,881</t>
  </si>
  <si>
    <t>01:42,656</t>
  </si>
  <si>
    <t>06:50,825</t>
  </si>
  <si>
    <t>BMW 323</t>
  </si>
  <si>
    <t>Gintautas Karsokas</t>
  </si>
  <si>
    <t>SGC3</t>
  </si>
  <si>
    <t>01:35,471</t>
  </si>
  <si>
    <t>01:33,433</t>
  </si>
  <si>
    <t>01:32,506</t>
  </si>
  <si>
    <t>01:32,900</t>
  </si>
  <si>
    <t>01:30,244</t>
  </si>
  <si>
    <t>06:09,083</t>
  </si>
  <si>
    <t>Gediminas Chocka</t>
  </si>
  <si>
    <t>BMW 325</t>
  </si>
  <si>
    <t>01:39,230</t>
  </si>
  <si>
    <t>01:36,117</t>
  </si>
  <si>
    <t>01:34,146</t>
  </si>
  <si>
    <t>01:35,057</t>
  </si>
  <si>
    <t>01:33,331</t>
  </si>
  <si>
    <t>06:18,651</t>
  </si>
  <si>
    <t>Audrius Šuminas</t>
  </si>
  <si>
    <t>01:41,487</t>
  </si>
  <si>
    <t>01:37,120</t>
  </si>
  <si>
    <t>01:34,037</t>
  </si>
  <si>
    <t>01:33,041</t>
  </si>
  <si>
    <t>01:49,280</t>
  </si>
  <si>
    <t>00:15,000</t>
  </si>
  <si>
    <t>06:33,478</t>
  </si>
  <si>
    <t>Darius Šimkevičius</t>
  </si>
  <si>
    <t>01:39,270</t>
  </si>
  <si>
    <t>01:35,096</t>
  </si>
  <si>
    <t>01:35,237</t>
  </si>
  <si>
    <t>01:33,361</t>
  </si>
  <si>
    <t>01:34,524</t>
  </si>
  <si>
    <t>06:18,218</t>
  </si>
  <si>
    <t>Julius Povilauskas</t>
  </si>
  <si>
    <t>01:33,728</t>
  </si>
  <si>
    <t>01:31,392</t>
  </si>
  <si>
    <t>01:31,104</t>
  </si>
  <si>
    <t>01:31,818</t>
  </si>
  <si>
    <t>01:29,934</t>
  </si>
  <si>
    <t>06:04,248</t>
  </si>
  <si>
    <t>Vytautas Kaziukonis</t>
  </si>
  <si>
    <t>01:35,473</t>
  </si>
  <si>
    <t>01:31,841</t>
  </si>
  <si>
    <t>01:35,507</t>
  </si>
  <si>
    <t>01:30,413</t>
  </si>
  <si>
    <t>01:29,923</t>
  </si>
  <si>
    <t>06:07,684</t>
  </si>
  <si>
    <t>Mantas Bytautas</t>
  </si>
  <si>
    <t>Seat Leon</t>
  </si>
  <si>
    <t>01:33,228</t>
  </si>
  <si>
    <t>01:31,614</t>
  </si>
  <si>
    <t>01:31,341</t>
  </si>
  <si>
    <t>01:30,903</t>
  </si>
  <si>
    <t>01:31,141</t>
  </si>
  <si>
    <t>06:04,999</t>
  </si>
  <si>
    <t>Audrius Masiulionis</t>
  </si>
  <si>
    <t>01:33,532</t>
  </si>
  <si>
    <t>01:32,376</t>
  </si>
  <si>
    <t>01:40,981</t>
  </si>
  <si>
    <t>01:32,223</t>
  </si>
  <si>
    <t>01:30,725</t>
  </si>
  <si>
    <t>06:16,305</t>
  </si>
  <si>
    <t>Gytis Grinevičius</t>
  </si>
  <si>
    <t>BMW</t>
  </si>
  <si>
    <t>01:42,121</t>
  </si>
  <si>
    <t>01:37,509</t>
  </si>
  <si>
    <t>01:37,309</t>
  </si>
  <si>
    <t>01:37,287</t>
  </si>
  <si>
    <t>01:34,874</t>
  </si>
  <si>
    <t>06:26,979</t>
  </si>
  <si>
    <t>Andrius Sinkevičius</t>
  </si>
  <si>
    <t>01:33,109</t>
  </si>
  <si>
    <t>01:31,858</t>
  </si>
  <si>
    <t>DNF</t>
  </si>
  <si>
    <t>DNS</t>
  </si>
  <si>
    <t>Gytis Stalerūnas</t>
  </si>
  <si>
    <t>01:33,469</t>
  </si>
  <si>
    <t>01:30,918</t>
  </si>
  <si>
    <t>01:30,384</t>
  </si>
  <si>
    <t>01:30,420</t>
  </si>
  <si>
    <t>01:30,537</t>
  </si>
  <si>
    <t>06:02,259</t>
  </si>
  <si>
    <t>Edvinas Sabalys</t>
  </si>
  <si>
    <t>01:34,709</t>
  </si>
  <si>
    <t>01:32,221</t>
  </si>
  <si>
    <t>01:31,176</t>
  </si>
  <si>
    <t>01:30,431</t>
  </si>
  <si>
    <t>01:29,935</t>
  </si>
  <si>
    <t>06:03,763</t>
  </si>
  <si>
    <t>Aivaras Karsokas</t>
  </si>
  <si>
    <t>01:36,404</t>
  </si>
  <si>
    <t>01:34,062</t>
  </si>
  <si>
    <t>01:31,342</t>
  </si>
  <si>
    <t>01:32,849</t>
  </si>
  <si>
    <t>01:31,983</t>
  </si>
  <si>
    <t>06:10,236</t>
  </si>
  <si>
    <t>Ovidijus Tylenis</t>
  </si>
  <si>
    <t>01:38,855</t>
  </si>
  <si>
    <t>01:35,109</t>
  </si>
  <si>
    <t>01:35,804</t>
  </si>
  <si>
    <t>01:35,856</t>
  </si>
  <si>
    <t>01:35,397</t>
  </si>
  <si>
    <t>06:22,166</t>
  </si>
  <si>
    <t>Vaidotas Janulis</t>
  </si>
  <si>
    <t>BMW E36</t>
  </si>
  <si>
    <t>01:39,607</t>
  </si>
  <si>
    <t>01:40,180</t>
  </si>
  <si>
    <t>01:33,562</t>
  </si>
  <si>
    <t>01:38,271</t>
  </si>
  <si>
    <t>01:34,081</t>
  </si>
  <si>
    <t>06:26,094</t>
  </si>
  <si>
    <t>Darius Sukackas</t>
  </si>
  <si>
    <t>BMW 318</t>
  </si>
  <si>
    <t>01:35,548</t>
  </si>
  <si>
    <t>01:33,319</t>
  </si>
  <si>
    <t>01:32,095</t>
  </si>
  <si>
    <t>01:31,517</t>
  </si>
  <si>
    <t>01:31,368</t>
  </si>
  <si>
    <t>06:08,299</t>
  </si>
  <si>
    <t>Šarūnas Moliejus</t>
  </si>
  <si>
    <t>BMW 330</t>
  </si>
  <si>
    <t>01:34,272</t>
  </si>
  <si>
    <t>01:33,004</t>
  </si>
  <si>
    <t>01:32,271</t>
  </si>
  <si>
    <t>01:31,584</t>
  </si>
  <si>
    <t>06:11,131</t>
  </si>
  <si>
    <t>Mantas Prūsaitis</t>
  </si>
  <si>
    <t>01:41,034</t>
  </si>
  <si>
    <t>01:35,192</t>
  </si>
  <si>
    <t>01:36,894</t>
  </si>
  <si>
    <t>Žilvinas Preikša</t>
  </si>
  <si>
    <t>BMW 328</t>
  </si>
  <si>
    <t>01:38,932</t>
  </si>
  <si>
    <t>01:37,706</t>
  </si>
  <si>
    <t>01:36,722</t>
  </si>
  <si>
    <t>01:36,613</t>
  </si>
  <si>
    <t>01:37,828</t>
  </si>
  <si>
    <t>06:28,869</t>
  </si>
  <si>
    <t>Silverijus Lapėnas</t>
  </si>
  <si>
    <t>01:45,900</t>
  </si>
  <si>
    <t>01:41,081</t>
  </si>
  <si>
    <t>01:39,137</t>
  </si>
  <si>
    <t>01:37,790</t>
  </si>
  <si>
    <t>01:47,105</t>
  </si>
  <si>
    <t>06:45,113</t>
  </si>
  <si>
    <t>Aidas Šiurkus</t>
  </si>
  <si>
    <t>01:35,252</t>
  </si>
  <si>
    <t>01:33,086</t>
  </si>
  <si>
    <t>01:32,465</t>
  </si>
  <si>
    <t>01:31,560</t>
  </si>
  <si>
    <t>01:32,046</t>
  </si>
  <si>
    <t>06:09,157</t>
  </si>
  <si>
    <t>Vytis Pauliukonis</t>
  </si>
  <si>
    <t>Subaru Impreza GT</t>
  </si>
  <si>
    <t>SGC4</t>
  </si>
  <si>
    <t>01:29,042</t>
  </si>
  <si>
    <t>01:30,378</t>
  </si>
  <si>
    <t>01:28,557</t>
  </si>
  <si>
    <t>01:27,664</t>
  </si>
  <si>
    <t>01:27,258</t>
  </si>
  <si>
    <t>05:53,857</t>
  </si>
  <si>
    <t>Robertas Petraška</t>
  </si>
  <si>
    <t>Subaru Impreza WRX</t>
  </si>
  <si>
    <t>01:33,797</t>
  </si>
  <si>
    <t>01:33,471</t>
  </si>
  <si>
    <t>01:32,162</t>
  </si>
  <si>
    <t>01:32,494</t>
  </si>
  <si>
    <t>01:36,817</t>
  </si>
  <si>
    <t>06:14,944</t>
  </si>
  <si>
    <t>Justinas Balčius</t>
  </si>
  <si>
    <t>BMW M3</t>
  </si>
  <si>
    <t>01:44,039</t>
  </si>
  <si>
    <t>01:38,925</t>
  </si>
  <si>
    <t>01:42,605</t>
  </si>
  <si>
    <t>01:38,548</t>
  </si>
  <si>
    <t>06:42,191</t>
  </si>
  <si>
    <t>Darius Turauskas</t>
  </si>
  <si>
    <t>Audi 90</t>
  </si>
  <si>
    <t>01:32,485</t>
  </si>
  <si>
    <t>01:32,984</t>
  </si>
  <si>
    <t>01:31,200</t>
  </si>
  <si>
    <t>01:29,761</t>
  </si>
  <si>
    <t>Olga Židovlenkova</t>
  </si>
  <si>
    <t>Audi TT</t>
  </si>
  <si>
    <t>01:44,573</t>
  </si>
  <si>
    <t>01:43,012</t>
  </si>
  <si>
    <t>01:42,206</t>
  </si>
  <si>
    <t>01:39,560</t>
  </si>
  <si>
    <t>01:39,062</t>
  </si>
  <si>
    <t>06:43,840</t>
  </si>
  <si>
    <t>Irmantas Ambraziejus</t>
  </si>
  <si>
    <t xml:space="preserve">Subaru Impreza </t>
  </si>
  <si>
    <t>01:31,817</t>
  </si>
  <si>
    <t>01:31,578</t>
  </si>
  <si>
    <t>01:30,879</t>
  </si>
  <si>
    <t>01:35,331</t>
  </si>
  <si>
    <t>01:30,187</t>
  </si>
  <si>
    <t>06:07,975</t>
  </si>
  <si>
    <t>Justinas Kvaraciejus</t>
  </si>
  <si>
    <t>01:35,341</t>
  </si>
  <si>
    <t>01:32,937</t>
  </si>
  <si>
    <t>01:28,426</t>
  </si>
  <si>
    <t>01:27,822</t>
  </si>
  <si>
    <t>01:26,256</t>
  </si>
  <si>
    <t>05:55,441</t>
  </si>
  <si>
    <t>Kęstutis Bielevičius</t>
  </si>
  <si>
    <t>Ford Focus</t>
  </si>
  <si>
    <t>01:29,105</t>
  </si>
  <si>
    <t>01:28,864</t>
  </si>
  <si>
    <t>01:28,198</t>
  </si>
  <si>
    <t>01:27,262</t>
  </si>
  <si>
    <t>01:27,402</t>
  </si>
  <si>
    <t>05:51,726</t>
  </si>
  <si>
    <t>Airidas Šumanas</t>
  </si>
  <si>
    <t>Subaru Impreza</t>
  </si>
  <si>
    <t>01:45,866</t>
  </si>
  <si>
    <t>01:36,225</t>
  </si>
  <si>
    <t>01:36,441</t>
  </si>
  <si>
    <t>01:35,372</t>
  </si>
  <si>
    <t>01:34,841</t>
  </si>
  <si>
    <t>06:22,879</t>
  </si>
  <si>
    <t>Vytis Šliažas</t>
  </si>
  <si>
    <t>Porsche Carrera911</t>
  </si>
  <si>
    <t>01:40,582</t>
  </si>
  <si>
    <t>01:36,634</t>
  </si>
  <si>
    <t>01:34,330</t>
  </si>
  <si>
    <t>01:33,831</t>
  </si>
  <si>
    <t>01:34,369</t>
  </si>
  <si>
    <t>06:19,164</t>
  </si>
  <si>
    <t>Audronis Gulbinas</t>
  </si>
  <si>
    <t>01:33,747</t>
  </si>
  <si>
    <t>01:27,370</t>
  </si>
  <si>
    <t>01:26,654</t>
  </si>
  <si>
    <t>01:27,511</t>
  </si>
  <si>
    <t>01:28,083</t>
  </si>
  <si>
    <t>05:49,618</t>
  </si>
  <si>
    <t>Audrius Stanis</t>
  </si>
  <si>
    <t>02:04,287</t>
  </si>
  <si>
    <t>01:39,368</t>
  </si>
  <si>
    <t>01:37,487</t>
  </si>
  <si>
    <t>01:37,472</t>
  </si>
  <si>
    <t>01:35,834</t>
  </si>
  <si>
    <t>06:30,161</t>
  </si>
  <si>
    <t>Alanas Verbickas</t>
  </si>
  <si>
    <t>Audi S3</t>
  </si>
  <si>
    <t>01:35,174</t>
  </si>
  <si>
    <t>01:33,137</t>
  </si>
  <si>
    <t>01:37,661</t>
  </si>
  <si>
    <t>01:34,979</t>
  </si>
  <si>
    <t>01:32,884</t>
  </si>
  <si>
    <t>06:18,661</t>
  </si>
  <si>
    <t>Lukas Dumbliauskas</t>
  </si>
  <si>
    <t>Ford Focus RS</t>
  </si>
  <si>
    <t>01:38,748</t>
  </si>
  <si>
    <t>01:29,692</t>
  </si>
  <si>
    <t>01:29,350</t>
  </si>
  <si>
    <t>01:29,740</t>
  </si>
  <si>
    <t>01:28,860</t>
  </si>
  <si>
    <t>05:57,642</t>
  </si>
  <si>
    <t>Marius Sutkus</t>
  </si>
  <si>
    <t>01:45,608</t>
  </si>
  <si>
    <t>01:43,406</t>
  </si>
  <si>
    <t>01:41,957</t>
  </si>
  <si>
    <t>01:41,369</t>
  </si>
  <si>
    <t>01:42,535</t>
  </si>
  <si>
    <t>06:49,267</t>
  </si>
  <si>
    <t>Gytis Kėrys</t>
  </si>
  <si>
    <t>BMW 535</t>
  </si>
  <si>
    <t>01:47,016</t>
  </si>
  <si>
    <t>01:38,253</t>
  </si>
  <si>
    <t>01:36,776</t>
  </si>
  <si>
    <t>01:36,781</t>
  </si>
  <si>
    <t>01:41,080</t>
  </si>
  <si>
    <t>06:32,890</t>
  </si>
  <si>
    <t>Dainius Sukackas</t>
  </si>
  <si>
    <t>01:31,248</t>
  </si>
  <si>
    <t>01:30,675</t>
  </si>
  <si>
    <t>01:30,394</t>
  </si>
  <si>
    <t>01:33,882</t>
  </si>
  <si>
    <t>01:30,061</t>
  </si>
  <si>
    <t>06:05,012</t>
  </si>
  <si>
    <t>Algimantas Glikas</t>
  </si>
  <si>
    <t>Audi S4</t>
  </si>
  <si>
    <t>01:41,611</t>
  </si>
  <si>
    <t>01:53,406</t>
  </si>
  <si>
    <t>01:42,968</t>
  </si>
  <si>
    <t>01:57,173</t>
  </si>
  <si>
    <t>01:50,592</t>
  </si>
  <si>
    <t>07:24,139</t>
  </si>
  <si>
    <t>Edgar Sėlis</t>
  </si>
  <si>
    <t>VAZ 2105</t>
  </si>
  <si>
    <t>OC</t>
  </si>
  <si>
    <t>01:41,732</t>
  </si>
  <si>
    <t>01:44,926</t>
  </si>
  <si>
    <t>01:38,038</t>
  </si>
  <si>
    <t>01:38,147</t>
  </si>
  <si>
    <t>06:37,982</t>
  </si>
  <si>
    <t>Marius Obeliūnas</t>
  </si>
  <si>
    <t>VAZ 2101</t>
  </si>
  <si>
    <t>01:40,630</t>
  </si>
  <si>
    <t>01:36,122</t>
  </si>
  <si>
    <t>01:41,021</t>
  </si>
  <si>
    <t>01:35,352</t>
  </si>
  <si>
    <t>01:35,360</t>
  </si>
  <si>
    <t>06:27,855</t>
  </si>
  <si>
    <t>Aurimas Sabaliauskas</t>
  </si>
  <si>
    <t>VAZ 2106</t>
  </si>
  <si>
    <t>01:42,792</t>
  </si>
  <si>
    <t>01:39,457</t>
  </si>
  <si>
    <t>01:40,903</t>
  </si>
  <si>
    <t>01:41,618</t>
  </si>
  <si>
    <t>01:51,470</t>
  </si>
  <si>
    <t>06:53,448</t>
  </si>
  <si>
    <t>Dainius Petrulis</t>
  </si>
  <si>
    <t>Moskvich M412</t>
  </si>
  <si>
    <t>01:54,912</t>
  </si>
  <si>
    <t>01:55,264</t>
  </si>
  <si>
    <t>01:50,926</t>
  </si>
  <si>
    <t>01:38,499</t>
  </si>
  <si>
    <t>01:39,543</t>
  </si>
  <si>
    <t>07:04,232</t>
  </si>
  <si>
    <t>Ruslanas Malinovskis</t>
  </si>
  <si>
    <t>VAZ 21013</t>
  </si>
  <si>
    <t>01:37,580</t>
  </si>
  <si>
    <t>01:34,541</t>
  </si>
  <si>
    <t>01:36,658</t>
  </si>
  <si>
    <t>01:35,153</t>
  </si>
  <si>
    <t>06:21,640</t>
  </si>
  <si>
    <t>01:32,144</t>
  </si>
  <si>
    <t>01:31,336</t>
  </si>
  <si>
    <t>01:29,840</t>
  </si>
  <si>
    <t>01:29,886</t>
  </si>
  <si>
    <t>01:33,580</t>
  </si>
  <si>
    <t>06:04,642</t>
  </si>
  <si>
    <t>01:30,363</t>
  </si>
  <si>
    <t>01:29,188</t>
  </si>
  <si>
    <t>01:28,920</t>
  </si>
  <si>
    <t>01:27,464</t>
  </si>
  <si>
    <t>01:27,782</t>
  </si>
  <si>
    <t>05:53,354</t>
  </si>
  <si>
    <t>01:37,835</t>
  </si>
  <si>
    <t>01:38,152</t>
  </si>
  <si>
    <t>01:38,311</t>
  </si>
  <si>
    <t>01:37,942</t>
  </si>
  <si>
    <t>01:35,882</t>
  </si>
  <si>
    <t>06:30,287</t>
  </si>
  <si>
    <t>01:33,070</t>
  </si>
  <si>
    <t>01:32,565</t>
  </si>
  <si>
    <t>01:31,089</t>
  </si>
  <si>
    <t>01:29,905</t>
  </si>
  <si>
    <t>01:31,035</t>
  </si>
  <si>
    <t>06:04,594</t>
  </si>
  <si>
    <t>01:30,252</t>
  </si>
  <si>
    <t>01:29,021</t>
  </si>
  <si>
    <t>01:29,356</t>
  </si>
  <si>
    <t>01:29,422</t>
  </si>
  <si>
    <t>01:29,853</t>
  </si>
  <si>
    <t>05:57,652</t>
  </si>
  <si>
    <t>01:31,411</t>
  </si>
  <si>
    <t>01:38,126</t>
  </si>
  <si>
    <t>01:32,368</t>
  </si>
  <si>
    <t>01:32,216</t>
  </si>
  <si>
    <t>01:30,247</t>
  </si>
  <si>
    <t>06:12,957</t>
  </si>
  <si>
    <t>01:25,511</t>
  </si>
  <si>
    <t>01:25,664</t>
  </si>
  <si>
    <t>01:25,609</t>
  </si>
  <si>
    <t>01:25,853</t>
  </si>
  <si>
    <t>01:25,279</t>
  </si>
  <si>
    <t>05:42,405</t>
  </si>
  <si>
    <t>01:27,359</t>
  </si>
  <si>
    <t>01:31,305</t>
  </si>
  <si>
    <t>01:26,491</t>
  </si>
  <si>
    <t>01:26,482</t>
  </si>
  <si>
    <t>01:26,935</t>
  </si>
  <si>
    <t>05:51,213</t>
  </si>
  <si>
    <t>01:25,825</t>
  </si>
  <si>
    <t>01:27,088</t>
  </si>
  <si>
    <t>01:25,688</t>
  </si>
  <si>
    <t>01:25,983</t>
  </si>
  <si>
    <t>01:26,764</t>
  </si>
  <si>
    <t>05:45,523</t>
  </si>
  <si>
    <t>01:44,912</t>
  </si>
  <si>
    <t>01:31,977</t>
  </si>
  <si>
    <t>01:30,158</t>
  </si>
  <si>
    <t>01:30,670</t>
  </si>
  <si>
    <t>01:30,779</t>
  </si>
  <si>
    <t>01:31,235</t>
  </si>
  <si>
    <t>06:02,842</t>
  </si>
  <si>
    <t>Aurimas Lekavičius</t>
  </si>
  <si>
    <t>01:34,938</t>
  </si>
  <si>
    <t>01:32,824</t>
  </si>
  <si>
    <t>01:31,192</t>
  </si>
  <si>
    <t>01:30,154</t>
  </si>
  <si>
    <t>01:34,517</t>
  </si>
  <si>
    <t>06:08,687</t>
  </si>
  <si>
    <t>01:34,483</t>
  </si>
  <si>
    <t>01:33,328</t>
  </si>
  <si>
    <t>01:38,483</t>
  </si>
  <si>
    <t>01:33,952</t>
  </si>
  <si>
    <t>01:32,817</t>
  </si>
  <si>
    <t>06:18,580</t>
  </si>
  <si>
    <t>01:36,651</t>
  </si>
  <si>
    <t>01:29,237</t>
  </si>
  <si>
    <t>01:27,999</t>
  </si>
  <si>
    <t>01:28,785</t>
  </si>
  <si>
    <t>01:27,613</t>
  </si>
  <si>
    <t>05:53,634</t>
  </si>
  <si>
    <t>01:31,471</t>
  </si>
  <si>
    <t>01:29,407</t>
  </si>
  <si>
    <t>01:29,810</t>
  </si>
  <si>
    <t>01:28,497</t>
  </si>
  <si>
    <t>01:28,273</t>
  </si>
  <si>
    <t>05:55,987</t>
  </si>
  <si>
    <t>Vidmantas Jankūnas</t>
  </si>
  <si>
    <t>Mitsubishi Evo IV</t>
  </si>
  <si>
    <t>01:25,438</t>
  </si>
  <si>
    <t>01:26,077</t>
  </si>
  <si>
    <t>01:25,047</t>
  </si>
  <si>
    <t>01:24,428</t>
  </si>
  <si>
    <t>01:24,998</t>
  </si>
  <si>
    <t>05:40,550</t>
  </si>
  <si>
    <t>01:37,923</t>
  </si>
  <si>
    <t>01:29,528</t>
  </si>
  <si>
    <t>01:28,535</t>
  </si>
  <si>
    <t>01:28,553</t>
  </si>
  <si>
    <t>01:28,871</t>
  </si>
  <si>
    <t>05:55,487</t>
  </si>
  <si>
    <t>01:31,856</t>
  </si>
  <si>
    <t>01:29,126</t>
  </si>
  <si>
    <t>01:30,441</t>
  </si>
  <si>
    <t>01:32,918</t>
  </si>
  <si>
    <t>01:31,523</t>
  </si>
  <si>
    <t>06:04,008</t>
  </si>
  <si>
    <t>01:39,843</t>
  </si>
  <si>
    <t>01:36,824</t>
  </si>
  <si>
    <t>01:34,653</t>
  </si>
  <si>
    <t>01:33,002</t>
  </si>
  <si>
    <t>01:33,601</t>
  </si>
  <si>
    <t>06:18,080</t>
  </si>
  <si>
    <t>01:29,605</t>
  </si>
  <si>
    <t>01:27,752</t>
  </si>
  <si>
    <t>01:27,726</t>
  </si>
  <si>
    <t>01:27,731</t>
  </si>
  <si>
    <t>01:27,986</t>
  </si>
  <si>
    <t>05:51,195</t>
  </si>
  <si>
    <t>01:31,126</t>
  </si>
  <si>
    <t>01:29,844</t>
  </si>
  <si>
    <t>01:29,530</t>
  </si>
  <si>
    <t>01:29,588</t>
  </si>
  <si>
    <t>01:32,088</t>
  </si>
  <si>
    <t>06:01,050</t>
  </si>
  <si>
    <t>01:35,934</t>
  </si>
  <si>
    <t>01:45,264</t>
  </si>
  <si>
    <t>01:37,264</t>
  </si>
  <si>
    <t>01:34,956</t>
  </si>
  <si>
    <t>01:35,772</t>
  </si>
  <si>
    <t>06:33,256</t>
  </si>
  <si>
    <t>Tomas Buškevičius</t>
  </si>
  <si>
    <t>Honda Integra</t>
  </si>
  <si>
    <t>01:30,580</t>
  </si>
  <si>
    <t>01:27,443</t>
  </si>
  <si>
    <t>01:26,967</t>
  </si>
  <si>
    <t>01:27,057</t>
  </si>
  <si>
    <t>01:26,345</t>
  </si>
  <si>
    <t>05:47,812</t>
  </si>
  <si>
    <t>Finišas.lt</t>
  </si>
  <si>
    <t>2019 m. Lietuvos automobilių Street Race čempionato dalyvių sąrašas</t>
  </si>
  <si>
    <t>Eil. Nr.</t>
  </si>
  <si>
    <t>Pavardė, vardas</t>
  </si>
  <si>
    <t>Pareiškėjas</t>
  </si>
  <si>
    <t>Komandos pavadinimas</t>
  </si>
  <si>
    <t>STREET RACE įskaita</t>
  </si>
  <si>
    <t>Automobilis (automobile)</t>
  </si>
  <si>
    <t>Pastabos</t>
  </si>
  <si>
    <t>Gulbinas Audronis</t>
  </si>
  <si>
    <t>VšĮ Būkime drauge</t>
  </si>
  <si>
    <t>AG Racing</t>
  </si>
  <si>
    <t>Šimkevičius Darius</t>
  </si>
  <si>
    <t>Pakruojo ASK</t>
  </si>
  <si>
    <t>Šliažas Vytis</t>
  </si>
  <si>
    <t>Porsche Carrera 911 4s</t>
  </si>
  <si>
    <t>Gumauskas Šarūnas</t>
  </si>
  <si>
    <t>Ukmergės AMSK</t>
  </si>
  <si>
    <t>Žilaitis Šarūnas</t>
  </si>
  <si>
    <t>Kuzmarskas Tomas</t>
  </si>
  <si>
    <t>Mikalauskas Gintaras</t>
  </si>
  <si>
    <t>Flameris Racing SK</t>
  </si>
  <si>
    <t>Flameris Racing</t>
  </si>
  <si>
    <t>Gordonas Lukas</t>
  </si>
  <si>
    <t>Pilėnai Alytaus r. TSŠK</t>
  </si>
  <si>
    <t>TSŠK "PILĖNAI"</t>
  </si>
  <si>
    <t>Glikas Algimantas</t>
  </si>
  <si>
    <t>VšĮ Motorsport LT</t>
  </si>
  <si>
    <t>Motorsport LT</t>
  </si>
  <si>
    <t>Kūra Mindaugas</t>
  </si>
  <si>
    <t>nėra paraiškos</t>
  </si>
  <si>
    <t>Šiurkus Aidas</t>
  </si>
  <si>
    <t>Stalerūnas Gytis</t>
  </si>
  <si>
    <t>KTK Autofanų klubas</t>
  </si>
  <si>
    <t>KTK</t>
  </si>
  <si>
    <t>Pauliukonis Vytis</t>
  </si>
  <si>
    <t>Pakėnas Dinas</t>
  </si>
  <si>
    <t>Kručas Aivaras</t>
  </si>
  <si>
    <t>Vilčinskas Žydrūnas</t>
  </si>
  <si>
    <t>Bytautas Mantas</t>
  </si>
  <si>
    <t>Bielevičius Kęstutis</t>
  </si>
  <si>
    <t>VšĮ ASK Marimitorai</t>
  </si>
  <si>
    <t>Marimotors Racing</t>
  </si>
  <si>
    <t>Kanapickas Mindaugas</t>
  </si>
  <si>
    <t>Kvaraciejus Justinas</t>
  </si>
  <si>
    <t>Povilauskas Julius</t>
  </si>
  <si>
    <t>BMW 325 Ti</t>
  </si>
  <si>
    <t>Petraška Robertas</t>
  </si>
  <si>
    <t>Vilkauskas Donatas</t>
  </si>
  <si>
    <t>Sinkevičius Andrius</t>
  </si>
  <si>
    <t>VšĮ Kauno autoklubas</t>
  </si>
  <si>
    <t>Kauno autoklubas</t>
  </si>
  <si>
    <t>BMW 323 Ti</t>
  </si>
  <si>
    <t>Chocka Gediminas</t>
  </si>
  <si>
    <t>Slalomo akademija</t>
  </si>
  <si>
    <t>Jaruševičius Lukas</t>
  </si>
  <si>
    <t>Rutkauskas Jonas</t>
  </si>
  <si>
    <t>Honda Civic Type-R</t>
  </si>
  <si>
    <t>Sabalys Edvinas</t>
  </si>
  <si>
    <t>Andrulis Valdemaras</t>
  </si>
  <si>
    <t>ASK Klaipėdos autosportas</t>
  </si>
  <si>
    <t>ITCC Racing</t>
  </si>
  <si>
    <t>Tylenis Ovidijus</t>
  </si>
  <si>
    <t>blogos kokybės paraiška</t>
  </si>
  <si>
    <t>Šuminas Audrius</t>
  </si>
  <si>
    <t>BMW 325TI</t>
  </si>
  <si>
    <t>Alubickis Redas</t>
  </si>
  <si>
    <t>SK Rally 4 Fun</t>
  </si>
  <si>
    <t>Rally 4 Fun Šiauliai</t>
  </si>
  <si>
    <t>Briedis Mantas</t>
  </si>
  <si>
    <t>BMW 328i</t>
  </si>
  <si>
    <t>Sakalauskas Deividas</t>
  </si>
  <si>
    <t>Jankaitis Redanas</t>
  </si>
  <si>
    <t>Kaziukonis Vytautas</t>
  </si>
  <si>
    <t>Čemerka Tadas</t>
  </si>
  <si>
    <t>Blue Arrow Sport</t>
  </si>
  <si>
    <t>Čemerka Mindaugas</t>
  </si>
  <si>
    <t>Kavaliauskas Matas</t>
  </si>
  <si>
    <t>Poškaitis Vytautas</t>
  </si>
  <si>
    <t>Jakas Modestas</t>
  </si>
  <si>
    <t>Toyota Celica</t>
  </si>
  <si>
    <t>Preikša Žilvinas</t>
  </si>
  <si>
    <t>Janulevičius Dainius</t>
  </si>
  <si>
    <t>BMW 316</t>
  </si>
  <si>
    <t>Lapėnas Silverijus</t>
  </si>
  <si>
    <t>Čebatorius Marius</t>
  </si>
  <si>
    <t>BMW 320</t>
  </si>
  <si>
    <t>Santockis Marius</t>
  </si>
  <si>
    <t>VW GOLF</t>
  </si>
  <si>
    <t>Karašauskas Vaidas</t>
  </si>
  <si>
    <t>Alytaus autoklubas</t>
  </si>
  <si>
    <t>SVC</t>
  </si>
  <si>
    <t>slalomo akademija</t>
  </si>
  <si>
    <t>Varėnos ASK</t>
  </si>
  <si>
    <t>blue arrow sport</t>
  </si>
  <si>
    <t>flameris racing sk</t>
  </si>
  <si>
    <t>Alytaus AUTOKLUBAS</t>
  </si>
  <si>
    <t>blog. +10 s</t>
  </si>
  <si>
    <t>Trasos nevykdymas</t>
  </si>
  <si>
    <t>AG RACING</t>
  </si>
  <si>
    <t>10 s</t>
  </si>
  <si>
    <t>Bazė</t>
  </si>
  <si>
    <t>Marimotors racing</t>
  </si>
  <si>
    <t>Falšstartas</t>
  </si>
  <si>
    <t>5 s</t>
  </si>
  <si>
    <t>Kūgelio vertimas pastumimas</t>
  </si>
  <si>
    <t>DNF - Trasos nevykdymas</t>
  </si>
  <si>
    <t>vieta</t>
  </si>
  <si>
    <t>Taškai</t>
  </si>
  <si>
    <t>Komanda</t>
  </si>
  <si>
    <t>dns</t>
  </si>
  <si>
    <t>dnf</t>
  </si>
  <si>
    <t>Honda civic type-r </t>
  </si>
  <si>
    <t>Rutkauskas</t>
  </si>
  <si>
    <t xml:space="preserve">Jonas </t>
  </si>
  <si>
    <t>Glikas</t>
  </si>
  <si>
    <t xml:space="preserve">Algimantas </t>
  </si>
  <si>
    <t>Seat toledo</t>
  </si>
  <si>
    <t>Laucė</t>
  </si>
  <si>
    <t xml:space="preserve">Tadas </t>
  </si>
  <si>
    <t>Santockis</t>
  </si>
  <si>
    <t xml:space="preserve">Marius </t>
  </si>
  <si>
    <t>VW POLO</t>
  </si>
  <si>
    <t>Čemerka</t>
  </si>
  <si>
    <t>Tadas</t>
  </si>
  <si>
    <t>Jaruševičius</t>
  </si>
  <si>
    <t>Lukas</t>
  </si>
  <si>
    <t>Audi</t>
  </si>
  <si>
    <t>Midvikis</t>
  </si>
  <si>
    <t xml:space="preserve">Arvydas </t>
  </si>
  <si>
    <t>Gumauskas</t>
  </si>
  <si>
    <t>Šarūnas</t>
  </si>
  <si>
    <t>Teras</t>
  </si>
  <si>
    <t xml:space="preserve">Jegoras </t>
  </si>
  <si>
    <t>Renault clio sport</t>
  </si>
  <si>
    <t>Poškaitis</t>
  </si>
  <si>
    <t>Vytautas</t>
  </si>
  <si>
    <t>Toyota yaris</t>
  </si>
  <si>
    <t>Ladyga</t>
  </si>
  <si>
    <t>Linas</t>
  </si>
  <si>
    <t>Židovlenkova</t>
  </si>
  <si>
    <t xml:space="preserve">Olga </t>
  </si>
  <si>
    <t>Mindaugas</t>
  </si>
  <si>
    <t>Rubinas</t>
  </si>
  <si>
    <t xml:space="preserve">Povilas </t>
  </si>
  <si>
    <t>Gezevičius</t>
  </si>
  <si>
    <t>Evaldas</t>
  </si>
  <si>
    <t xml:space="preserve">BMW </t>
  </si>
  <si>
    <t>Kėrys</t>
  </si>
  <si>
    <t xml:space="preserve">Gytis </t>
  </si>
  <si>
    <t>bMW 328</t>
  </si>
  <si>
    <t>Preikša</t>
  </si>
  <si>
    <t xml:space="preserve">Žilvinas </t>
  </si>
  <si>
    <t>Seat leon</t>
  </si>
  <si>
    <t>Tylenis</t>
  </si>
  <si>
    <t xml:space="preserve">Ovidijus </t>
  </si>
  <si>
    <t>Šimkevičius</t>
  </si>
  <si>
    <t xml:space="preserve">Darius </t>
  </si>
  <si>
    <t xml:space="preserve">Honda civic </t>
  </si>
  <si>
    <t>Kantakevičius</t>
  </si>
  <si>
    <t>Renault clio</t>
  </si>
  <si>
    <t>Venskus</t>
  </si>
  <si>
    <t>Napolis</t>
  </si>
  <si>
    <t>Vilkas</t>
  </si>
  <si>
    <t xml:space="preserve">Gediminas </t>
  </si>
  <si>
    <t>Mikalauskas</t>
  </si>
  <si>
    <t>Nerijus</t>
  </si>
  <si>
    <t>Juknevičius</t>
  </si>
  <si>
    <t>Vilius</t>
  </si>
  <si>
    <t>Vilkauskas</t>
  </si>
  <si>
    <t>Donatas</t>
  </si>
  <si>
    <t>Mazda mx-5</t>
  </si>
  <si>
    <t>Kručas</t>
  </si>
  <si>
    <t>Aivaras</t>
  </si>
  <si>
    <t>Zabarauskas</t>
  </si>
  <si>
    <t>Ignas</t>
  </si>
  <si>
    <t>Janulevičius</t>
  </si>
  <si>
    <t xml:space="preserve">Dainius </t>
  </si>
  <si>
    <t>Lapėnas</t>
  </si>
  <si>
    <t xml:space="preserve">Silverijus </t>
  </si>
  <si>
    <t>Kaziukonis</t>
  </si>
  <si>
    <t>Sėlis</t>
  </si>
  <si>
    <t xml:space="preserve">Edgar </t>
  </si>
  <si>
    <t>Porsche carrera</t>
  </si>
  <si>
    <t>Šliažas</t>
  </si>
  <si>
    <t xml:space="preserve">Vytis </t>
  </si>
  <si>
    <t>Prūsaitis</t>
  </si>
  <si>
    <t xml:space="preserve">Mantas </t>
  </si>
  <si>
    <t>MG zr</t>
  </si>
  <si>
    <t>Pangonis</t>
  </si>
  <si>
    <t>Justinas</t>
  </si>
  <si>
    <t>Kažemėkaitis</t>
  </si>
  <si>
    <t xml:space="preserve">Tomas </t>
  </si>
  <si>
    <t>Čebatorius</t>
  </si>
  <si>
    <t>Jankauskas</t>
  </si>
  <si>
    <t>Pulkinas</t>
  </si>
  <si>
    <t xml:space="preserve">Renatas </t>
  </si>
  <si>
    <t>Tamulionis</t>
  </si>
  <si>
    <t xml:space="preserve">Andrius </t>
  </si>
  <si>
    <t>Turauskas</t>
  </si>
  <si>
    <t>Subaru impreza</t>
  </si>
  <si>
    <t>Žilaitis</t>
  </si>
  <si>
    <t xml:space="preserve">Šarūnas </t>
  </si>
  <si>
    <t>Kavaliauskas</t>
  </si>
  <si>
    <t>Matas</t>
  </si>
  <si>
    <t>Pakėnas</t>
  </si>
  <si>
    <t>Dinas</t>
  </si>
  <si>
    <t>Gintaras</t>
  </si>
  <si>
    <t xml:space="preserve">VW </t>
  </si>
  <si>
    <t>Geguzis</t>
  </si>
  <si>
    <t xml:space="preserve">Linas </t>
  </si>
  <si>
    <t>Jakas</t>
  </si>
  <si>
    <t>Modestas</t>
  </si>
  <si>
    <t>Chocka</t>
  </si>
  <si>
    <t>Honda civic type-r</t>
  </si>
  <si>
    <t>Jonas</t>
  </si>
  <si>
    <t>Šuminas</t>
  </si>
  <si>
    <t>Audrius</t>
  </si>
  <si>
    <t>Kanapickas</t>
  </si>
  <si>
    <t>Gordonas</t>
  </si>
  <si>
    <t>Verbickas</t>
  </si>
  <si>
    <t xml:space="preserve">Egidijus </t>
  </si>
  <si>
    <t>VAZ</t>
  </si>
  <si>
    <t>Malinovskis</t>
  </si>
  <si>
    <t xml:space="preserve">Ruslanas </t>
  </si>
  <si>
    <t>Kuzmarskas</t>
  </si>
  <si>
    <t>Tomas</t>
  </si>
  <si>
    <t>Seat</t>
  </si>
  <si>
    <t>Finenko</t>
  </si>
  <si>
    <t xml:space="preserve">Sergej </t>
  </si>
  <si>
    <t>Šiurkus</t>
  </si>
  <si>
    <t>Aidas</t>
  </si>
  <si>
    <t xml:space="preserve">Tadeuš </t>
  </si>
  <si>
    <t>Petraška</t>
  </si>
  <si>
    <t xml:space="preserve">Robertas </t>
  </si>
  <si>
    <t>Sinkevičius</t>
  </si>
  <si>
    <t>Stanis</t>
  </si>
  <si>
    <t xml:space="preserve">Audrius </t>
  </si>
  <si>
    <t>Ford fiesta</t>
  </si>
  <si>
    <t xml:space="preserve">Vytautas </t>
  </si>
  <si>
    <t>Viniarskas</t>
  </si>
  <si>
    <t xml:space="preserve">Marijus </t>
  </si>
  <si>
    <t>Masiulionis</t>
  </si>
  <si>
    <t>Sukackas</t>
  </si>
  <si>
    <t xml:space="preserve">Alanas </t>
  </si>
  <si>
    <t>Dumbliauskas</t>
  </si>
  <si>
    <t xml:space="preserve">Lukas </t>
  </si>
  <si>
    <t>Karsokas</t>
  </si>
  <si>
    <t xml:space="preserve">Aivaras </t>
  </si>
  <si>
    <t>Vilčinskas</t>
  </si>
  <si>
    <t>Žydrūnas</t>
  </si>
  <si>
    <t>Karašauskas</t>
  </si>
  <si>
    <t>Vaidas</t>
  </si>
  <si>
    <t>Stalerūnas</t>
  </si>
  <si>
    <t>Povilauskas</t>
  </si>
  <si>
    <t xml:space="preserve">Julius </t>
  </si>
  <si>
    <t>Bytautas</t>
  </si>
  <si>
    <t>Bielevičius</t>
  </si>
  <si>
    <t xml:space="preserve">Kęstutis </t>
  </si>
  <si>
    <t>Gulbinas</t>
  </si>
  <si>
    <t xml:space="preserve">Audronis </t>
  </si>
  <si>
    <t>Kvaraciejus</t>
  </si>
  <si>
    <t xml:space="preserve">Justinas </t>
  </si>
  <si>
    <t>Pauliukonis</t>
  </si>
  <si>
    <t>sum</t>
  </si>
  <si>
    <t>Komandinė įsaita</t>
  </si>
  <si>
    <t>Suma IV</t>
  </si>
  <si>
    <t>Bauda</t>
  </si>
  <si>
    <t>IV</t>
  </si>
  <si>
    <t>Suma III</t>
  </si>
  <si>
    <t>III</t>
  </si>
  <si>
    <t>Suma II</t>
  </si>
  <si>
    <t>II</t>
  </si>
  <si>
    <t>Suma</t>
  </si>
  <si>
    <t>I</t>
  </si>
  <si>
    <t>bandomasis</t>
  </si>
  <si>
    <t>Modelis</t>
  </si>
  <si>
    <t>Pavardė</t>
  </si>
  <si>
    <t xml:space="preserve">Vardas </t>
  </si>
  <si>
    <t>Starto Nr.</t>
  </si>
  <si>
    <t>Vieta
klasėje</t>
  </si>
  <si>
    <t>Atrakos pavadinimas</t>
  </si>
  <si>
    <t>Atrankos pavadinimas</t>
  </si>
  <si>
    <t>Vardas</t>
  </si>
  <si>
    <t>Vieta</t>
  </si>
  <si>
    <t>Klasė SGC 1</t>
  </si>
  <si>
    <t>1 etapas</t>
  </si>
  <si>
    <t>2 etapas</t>
  </si>
  <si>
    <t>3 etapas</t>
  </si>
  <si>
    <t>4 etapas</t>
  </si>
  <si>
    <t>5 etapas</t>
  </si>
  <si>
    <t>6 etapas</t>
  </si>
  <si>
    <t>Klasė SGC 2</t>
  </si>
  <si>
    <t>Klasė SGC 3</t>
  </si>
  <si>
    <t>Klasė SGC 4</t>
  </si>
  <si>
    <t>Klasė OC</t>
  </si>
  <si>
    <t>Gintaras Mikalauskas SGC1</t>
  </si>
  <si>
    <t>Lukas Gordonas SGC1</t>
  </si>
  <si>
    <t>Lukas Jaruševičius SGC1</t>
  </si>
  <si>
    <t>Redas Alubickis SGC1</t>
  </si>
  <si>
    <t>Tadas Čemerka SGC1</t>
  </si>
  <si>
    <t>Mindaugas Čemerka SGC1</t>
  </si>
  <si>
    <t>Matas Kavaliauskas SGC1</t>
  </si>
  <si>
    <t>Vaidas Karašauskas SGC1</t>
  </si>
  <si>
    <t>Šarūnas Gumauskas SGC2</t>
  </si>
  <si>
    <t>Tomas Kuzmarskas SGC2</t>
  </si>
  <si>
    <t>Mindaugas Kūra SGC2</t>
  </si>
  <si>
    <t>Dinas Pakėnas SGC2</t>
  </si>
  <si>
    <t>Aivaras Kručas SGC2</t>
  </si>
  <si>
    <t>Žydrūnas Vilčinskas SGC2</t>
  </si>
  <si>
    <t>Mindaugas Kanapickas SGC2</t>
  </si>
  <si>
    <t>Donatas Vilkauskas SGC2</t>
  </si>
  <si>
    <t>Valdemaras Andrulis SGC2</t>
  </si>
  <si>
    <t>Vytautas Poškaitis SGC2</t>
  </si>
  <si>
    <t>Modestas Jakas SGC2</t>
  </si>
  <si>
    <t>Darius Šimkevičius SGC3</t>
  </si>
  <si>
    <t>Gytis Stalerūnas SGC3</t>
  </si>
  <si>
    <t>Mantas Bytautas SGC3</t>
  </si>
  <si>
    <t>Julius Povilauskas SGC3</t>
  </si>
  <si>
    <t>Andrius Sinkevičius SGC3</t>
  </si>
  <si>
    <t>Gediminas Chocka SGC3</t>
  </si>
  <si>
    <t>Edvinas Sabalys SGC3</t>
  </si>
  <si>
    <t>Ovidijus Tylenis SGC3</t>
  </si>
  <si>
    <t>Audrius Šuminas SGC3</t>
  </si>
  <si>
    <t>Mantas Briedis SGC3</t>
  </si>
  <si>
    <t>Vytautas Kaziukonis SGC3</t>
  </si>
  <si>
    <t>Žilvinas Preikša SGC3</t>
  </si>
  <si>
    <t>Dainius Janulevičius SGC3</t>
  </si>
  <si>
    <t>Silverijus Lapėnas SGC3</t>
  </si>
  <si>
    <t>Audronis Gulbinas SGC4</t>
  </si>
  <si>
    <t>Šarūnas Žilaitis SGC4</t>
  </si>
  <si>
    <t>Algimantas Glikas SGC4</t>
  </si>
  <si>
    <t>Vytis Pauliukonis SGC4</t>
  </si>
  <si>
    <t>Kęstutis Bielevičius SGC4</t>
  </si>
  <si>
    <t>Justinas Kvaraciejus SGC4</t>
  </si>
  <si>
    <t>Robertas Petraška SGC4</t>
  </si>
  <si>
    <t>Marius Santockis SGC4</t>
  </si>
  <si>
    <t>Vytis Šliažas OC</t>
  </si>
  <si>
    <t>Jonas Rutkauskas OC</t>
  </si>
  <si>
    <t>Deividas Sakalauskas OC</t>
  </si>
  <si>
    <t>Redanas Jankaitis OC</t>
  </si>
  <si>
    <t>Marius Čebatorius OC</t>
  </si>
  <si>
    <t>Audronis Gulbinas OC</t>
  </si>
  <si>
    <t>Darius Šimkevičius OC</t>
  </si>
  <si>
    <t>Gintaras Mikalauskas OC</t>
  </si>
  <si>
    <t>Gytis Stalerūnas OC</t>
  </si>
  <si>
    <t>Kęstutis Bielevičius OC</t>
  </si>
  <si>
    <t>Mindaugas Kanapickas OC</t>
  </si>
  <si>
    <t>Justinas Kvaraciejus OC</t>
  </si>
  <si>
    <t>Julius Povilauskas OC</t>
  </si>
  <si>
    <t>Robertas Petraška OC</t>
  </si>
  <si>
    <t>Edvinas Sabalys OC</t>
  </si>
  <si>
    <t>Audrius Masiulionis OC</t>
  </si>
  <si>
    <t>Donatas Jankauskas OC</t>
  </si>
  <si>
    <t>Aidas Šiurkus SGC3</t>
  </si>
  <si>
    <t>Jonas Rutkauskas SGC2</t>
  </si>
  <si>
    <t>Donatas Jankauskas SGC2</t>
  </si>
  <si>
    <t>Justinas Pangonis SGC2</t>
  </si>
  <si>
    <t>Ignas Zabarauskas SGC3</t>
  </si>
  <si>
    <t>Vilius Juknevičius SGC2</t>
  </si>
  <si>
    <t>Nerijus Mikalauskas SGC1</t>
  </si>
  <si>
    <t>Napolis Venskus SGC2</t>
  </si>
  <si>
    <t>Vytautas Kantakevičius OC</t>
  </si>
  <si>
    <t>Evaldas Gezevičius SGC2</t>
  </si>
  <si>
    <t>Linas Ladyga SGC1</t>
  </si>
  <si>
    <t>Audrius Stanis OC</t>
  </si>
  <si>
    <t>Dainius Sukackas OC</t>
  </si>
  <si>
    <t>Andrius Sinkevičius OC</t>
  </si>
  <si>
    <t>Renatas Pulkinas OC</t>
  </si>
  <si>
    <t>Darius Sukackas SGC3</t>
  </si>
  <si>
    <t>Aivaras Karsokas SGC3</t>
  </si>
  <si>
    <t>Lukas Dumbliauskas SGC4</t>
  </si>
  <si>
    <t>Marijus Viniarskas OC</t>
  </si>
  <si>
    <t>Alanas Verbickas SGC4</t>
  </si>
  <si>
    <t>Darius Sukackas OC</t>
  </si>
  <si>
    <t>Dainius Sukackas SGC4</t>
  </si>
  <si>
    <t xml:space="preserve">Audrius Masiulionis </t>
  </si>
  <si>
    <t>Marijus Viniarskas SGC4</t>
  </si>
  <si>
    <t>Vytautas Kaziukonis OC</t>
  </si>
  <si>
    <t>Audrius Stanis SGC4</t>
  </si>
  <si>
    <t>Andrius Tamulionis OC</t>
  </si>
  <si>
    <t>Tadeuš Teras OC</t>
  </si>
  <si>
    <t>Sergej Finenko SGC4</t>
  </si>
  <si>
    <t>Ruslanas Malinovskis OC</t>
  </si>
  <si>
    <t>Egidijus Verbickas SGC4</t>
  </si>
  <si>
    <t>Linas Geguzis SGC4</t>
  </si>
  <si>
    <t xml:space="preserve">Darius Turauskas </t>
  </si>
  <si>
    <t>Gediminas Vilkas OC</t>
  </si>
  <si>
    <t>Andrius Tamulionis SGC3</t>
  </si>
  <si>
    <t>Renatas Pulkinas SGC3</t>
  </si>
  <si>
    <t>Tomas Kažemėkaitis SGC3</t>
  </si>
  <si>
    <t>Mantas Prūsaitis SGC3</t>
  </si>
  <si>
    <t>Edgar Sėlis OC</t>
  </si>
  <si>
    <t>Gediminas Vilkas SGC3</t>
  </si>
  <si>
    <t>Gytis Kėrys OC</t>
  </si>
  <si>
    <t>Gytis Kėrys SGC4</t>
  </si>
  <si>
    <t>Povilas Rubinas SGC3</t>
  </si>
  <si>
    <t>Olga Židovlenkova SGC4</t>
  </si>
  <si>
    <t>Jegoras Teras OC</t>
  </si>
  <si>
    <t>Arvydas Midvikis OC</t>
  </si>
  <si>
    <t>Tadas Laucė SGC3</t>
  </si>
  <si>
    <t>Sportinio Vairavimo Centras</t>
  </si>
  <si>
    <t>Slalomo Akademijia</t>
  </si>
  <si>
    <t>Nedalyvavo</t>
  </si>
  <si>
    <t xml:space="preserve"> Nedalyvavo</t>
  </si>
  <si>
    <t xml:space="preserve">Nr.  </t>
  </si>
  <si>
    <t xml:space="preserve">Klasė </t>
  </si>
  <si>
    <t>1 ratas</t>
  </si>
  <si>
    <t>2 ratas</t>
  </si>
  <si>
    <t>3 ratas</t>
  </si>
  <si>
    <t>4 ratas</t>
  </si>
  <si>
    <t>MARIMOTORS RACING</t>
  </si>
  <si>
    <t>Jonas Rutkauskas Honda Civic Typer</t>
  </si>
  <si>
    <t>Audrius Masiulionis BMW 325</t>
  </si>
  <si>
    <t>Paulius Vasiliūnas BMW 323Ti</t>
  </si>
  <si>
    <t>Marius Čebatorius BMW 320</t>
  </si>
  <si>
    <t>BLUE ARROW SPORT</t>
  </si>
  <si>
    <t>5s</t>
  </si>
  <si>
    <t>Svečias</t>
  </si>
  <si>
    <t>Marius Galskis Honda Civic</t>
  </si>
  <si>
    <t>Tomas Kuizinas Honda Civic</t>
  </si>
  <si>
    <t>Alvydas Špakauskas Honda Civic</t>
  </si>
  <si>
    <t>Aurimas Kairys BMW 325</t>
  </si>
  <si>
    <t xml:space="preserve">Irmantas Beconis BMW </t>
  </si>
  <si>
    <t xml:space="preserve">Darius Kutavičius BMW </t>
  </si>
  <si>
    <t xml:space="preserve">Svajūnas Mandrovickij BMW </t>
  </si>
  <si>
    <t>Darius Janušaitis BMW 323TI</t>
  </si>
  <si>
    <t>Edgaras Kurmauskas Ford Mustang</t>
  </si>
  <si>
    <t>10s</t>
  </si>
  <si>
    <t>Gintaras Kriaučiūnas Audi TT</t>
  </si>
  <si>
    <t>Valentinas Junevičius Ford Puma</t>
  </si>
  <si>
    <t>Simas Junevičius Ford Puma</t>
  </si>
  <si>
    <t>Donatas Zaicevas Honda CRX</t>
  </si>
  <si>
    <t>Sigita Rupainytė Porsche 911</t>
  </si>
  <si>
    <t>Silverijus Lapėnas BMW 320</t>
  </si>
  <si>
    <t>Napolis Venckus</t>
  </si>
  <si>
    <t xml:space="preserve"> Honda Civic CRX</t>
  </si>
  <si>
    <t xml:space="preserve"> Honda Civic</t>
  </si>
  <si>
    <t xml:space="preserve"> Ford Focus</t>
  </si>
  <si>
    <t xml:space="preserve"> Honda Civic Typer</t>
  </si>
  <si>
    <t xml:space="preserve"> Honda Civic </t>
  </si>
  <si>
    <t xml:space="preserve"> BMW 325ti</t>
  </si>
  <si>
    <t xml:space="preserve"> BMW 325</t>
  </si>
  <si>
    <t>Paulius Vasiliūnas</t>
  </si>
  <si>
    <t xml:space="preserve"> BMW 323Ti</t>
  </si>
  <si>
    <t xml:space="preserve"> BMW 323ti</t>
  </si>
  <si>
    <t xml:space="preserve"> BMW 330</t>
  </si>
  <si>
    <t xml:space="preserve"> BMW 325TI</t>
  </si>
  <si>
    <t xml:space="preserve"> Bmw 325</t>
  </si>
  <si>
    <t xml:space="preserve"> Subaru Impreza WRX</t>
  </si>
  <si>
    <t xml:space="preserve"> Subaru Impreza WRX STI</t>
  </si>
  <si>
    <t>Aurimas Eidžiūnas</t>
  </si>
  <si>
    <t xml:space="preserve"> Porsche 911</t>
  </si>
  <si>
    <t>Šarūnas Žilaitis</t>
  </si>
  <si>
    <t xml:space="preserve"> Subaru Impreza</t>
  </si>
  <si>
    <t xml:space="preserve"> Audi TT</t>
  </si>
  <si>
    <t xml:space="preserve"> Ford Focus RS</t>
  </si>
  <si>
    <t>Marius Čebatorius</t>
  </si>
  <si>
    <t xml:space="preserve"> BMW 320</t>
  </si>
  <si>
    <t>Redanas Jankaitis</t>
  </si>
  <si>
    <t xml:space="preserve"> Honda Integra</t>
  </si>
  <si>
    <t>Deividas Sakalauskas</t>
  </si>
  <si>
    <t xml:space="preserve"> VW POLO GTI</t>
  </si>
  <si>
    <t>Redas Alubickis</t>
  </si>
  <si>
    <t xml:space="preserve"> HONDA CIVIC</t>
  </si>
  <si>
    <t xml:space="preserve"> Ford Fiesta</t>
  </si>
  <si>
    <t xml:space="preserve"> Mitsubishi Colt</t>
  </si>
  <si>
    <t>Gvidas Iminavicius</t>
  </si>
  <si>
    <t xml:space="preserve"> Vw Golf</t>
  </si>
  <si>
    <t>Birutė Vaišvilaitė</t>
  </si>
  <si>
    <t xml:space="preserve"> Peugeot 206</t>
  </si>
  <si>
    <t>Irmantas Buivydas</t>
  </si>
  <si>
    <t xml:space="preserve"> MG ZR 160</t>
  </si>
  <si>
    <t>Darius Gilys</t>
  </si>
  <si>
    <t xml:space="preserve"> VW Golf</t>
  </si>
  <si>
    <t xml:space="preserve"> Citroen C4</t>
  </si>
  <si>
    <t xml:space="preserve"> Toyota Celica</t>
  </si>
  <si>
    <t xml:space="preserve"> Mazda Mx-5</t>
  </si>
  <si>
    <t xml:space="preserve"> Renault Clio</t>
  </si>
  <si>
    <t xml:space="preserve"> Mazda MX 5</t>
  </si>
  <si>
    <t>Robertas Valkeris</t>
  </si>
  <si>
    <t xml:space="preserve"> Mazda MX5</t>
  </si>
  <si>
    <t>Egidijus Iminavicius</t>
  </si>
  <si>
    <t>Rokas Vaišvila</t>
  </si>
  <si>
    <t xml:space="preserve"> BMW 316</t>
  </si>
  <si>
    <t xml:space="preserve"> Seat Leon</t>
  </si>
  <si>
    <t xml:space="preserve"> bmw 328</t>
  </si>
  <si>
    <t>Tomas Matužis</t>
  </si>
  <si>
    <t xml:space="preserve"> bmw 325</t>
  </si>
  <si>
    <t>Mantas Briedis</t>
  </si>
  <si>
    <t xml:space="preserve"> Bmw 328i</t>
  </si>
  <si>
    <t>Gintaras Čepulis</t>
  </si>
  <si>
    <t xml:space="preserve"> Bmw 330</t>
  </si>
  <si>
    <t xml:space="preserve"> Ford Mustang</t>
  </si>
  <si>
    <t>Aurimas Kairys</t>
  </si>
  <si>
    <t xml:space="preserve"> BMW M5</t>
  </si>
  <si>
    <t>Napolis Venckus OC</t>
  </si>
  <si>
    <t>Tomas Kuzmarskas OC</t>
  </si>
  <si>
    <t>Žydrūnas Vilčinskas OC</t>
  </si>
  <si>
    <t>Donatas Vilkauskas OC</t>
  </si>
  <si>
    <t>Aidas Šiurkus OC</t>
  </si>
  <si>
    <t>Paulius Vasiliūnas OC</t>
  </si>
  <si>
    <t>Šarūnas Moliejus OC</t>
  </si>
  <si>
    <t>Gediminas Chocka OC</t>
  </si>
  <si>
    <t>Aurimas Eidžiūnas OC</t>
  </si>
  <si>
    <t>Šarūnas Žilaitis OC</t>
  </si>
  <si>
    <t>Olga Židovlenkova OC</t>
  </si>
  <si>
    <t>Napolis Venckus SGC2</t>
  </si>
  <si>
    <t>Gvidas Iminavicius SGC2</t>
  </si>
  <si>
    <t>Birutė Vaišvilaitė SGC2</t>
  </si>
  <si>
    <t>Irmantas Buivydas SGC2</t>
  </si>
  <si>
    <t>Darius Gilys SGC2</t>
  </si>
  <si>
    <t>Robertas Valkeris SGC2</t>
  </si>
  <si>
    <t>Egidijus Iminavicius SGC2</t>
  </si>
  <si>
    <t>Rokas Vaišvila SGC2</t>
  </si>
  <si>
    <t>Tomas Matužis SGC3</t>
  </si>
  <si>
    <t>Šarūnas Moliejus SGC3</t>
  </si>
  <si>
    <t>Gintaras Čepulis SGC3</t>
  </si>
  <si>
    <t>Aurimas Eidžiūnas SGC4</t>
  </si>
  <si>
    <t>Robertas Valkeris SGC4</t>
  </si>
  <si>
    <t>Aurimas Kairys SGC4</t>
  </si>
  <si>
    <t>Jeigu radote klaidą/neatitikimą kreipkitės į Vytį Šliažą FB arba +37064161999</t>
  </si>
  <si>
    <t xml:space="preserve">Marimotors Racing </t>
  </si>
  <si>
    <t>Flameris Racing sk</t>
  </si>
  <si>
    <t>Rally 4  Fun</t>
  </si>
  <si>
    <r>
      <rPr>
        <sz val="6"/>
        <rFont val="Arial"/>
        <family val="2"/>
      </rPr>
      <t>Lietuvos Street race čempionatas / #4 Šiauliai</t>
    </r>
  </si>
  <si>
    <r>
      <rPr>
        <sz val="6"/>
        <rFont val="Arial"/>
        <family val="2"/>
      </rPr>
      <t>Finišas.lt</t>
    </r>
  </si>
  <si>
    <r>
      <rPr>
        <sz val="6"/>
        <rFont val="Arial"/>
        <family val="2"/>
      </rPr>
      <t>2019-08-04 14:53</t>
    </r>
  </si>
  <si>
    <r>
      <rPr>
        <b/>
        <sz val="6"/>
        <color rgb="FFFFFFFF"/>
        <rFont val="Trebuchet MS"/>
        <family val="2"/>
      </rPr>
      <t>Nr.</t>
    </r>
  </si>
  <si>
    <r>
      <rPr>
        <b/>
        <sz val="6"/>
        <color rgb="FFFFFFFF"/>
        <rFont val="Trebuchet MS"/>
        <family val="2"/>
      </rPr>
      <t>Dalyvis</t>
    </r>
  </si>
  <si>
    <r>
      <rPr>
        <b/>
        <sz val="6"/>
        <color rgb="FFFFFFFF"/>
        <rFont val="Trebuchet MS"/>
        <family val="2"/>
      </rPr>
      <t>Automobilis</t>
    </r>
  </si>
  <si>
    <r>
      <rPr>
        <b/>
        <sz val="6"/>
        <color rgb="FFFFFFFF"/>
        <rFont val="Trebuchet MS"/>
        <family val="2"/>
      </rPr>
      <t>Klasė</t>
    </r>
  </si>
  <si>
    <r>
      <rPr>
        <b/>
        <sz val="6"/>
        <color rgb="FFFFFFFF"/>
        <rFont val="Trebuchet MS"/>
        <family val="2"/>
      </rPr>
      <t>1 ratas</t>
    </r>
  </si>
  <si>
    <r>
      <rPr>
        <b/>
        <sz val="6"/>
        <color rgb="FFFFFFFF"/>
        <rFont val="Trebuchet MS"/>
        <family val="2"/>
      </rPr>
      <t>Baudos</t>
    </r>
  </si>
  <si>
    <r>
      <rPr>
        <b/>
        <sz val="6"/>
        <color rgb="FFFFFFFF"/>
        <rFont val="Trebuchet MS"/>
        <family val="2"/>
      </rPr>
      <t>2 ratas</t>
    </r>
  </si>
  <si>
    <r>
      <rPr>
        <b/>
        <sz val="6"/>
        <color rgb="FFFFFFFF"/>
        <rFont val="Trebuchet MS"/>
        <family val="2"/>
      </rPr>
      <t>Baudos2</t>
    </r>
  </si>
  <si>
    <r>
      <rPr>
        <b/>
        <sz val="6"/>
        <color rgb="FFFFFFFF"/>
        <rFont val="Trebuchet MS"/>
        <family val="2"/>
      </rPr>
      <t>3 ratas</t>
    </r>
  </si>
  <si>
    <r>
      <rPr>
        <b/>
        <sz val="6"/>
        <color rgb="FFFFFFFF"/>
        <rFont val="Trebuchet MS"/>
        <family val="2"/>
      </rPr>
      <t>Baudos4</t>
    </r>
  </si>
  <si>
    <r>
      <rPr>
        <b/>
        <sz val="6"/>
        <color rgb="FFFFFFFF"/>
        <rFont val="Trebuchet MS"/>
        <family val="2"/>
      </rPr>
      <t>4 ratas</t>
    </r>
  </si>
  <si>
    <r>
      <rPr>
        <b/>
        <sz val="6"/>
        <color rgb="FFFFFFFF"/>
        <rFont val="Trebuchet MS"/>
        <family val="2"/>
      </rPr>
      <t>Baudos6</t>
    </r>
  </si>
  <si>
    <r>
      <rPr>
        <b/>
        <sz val="6"/>
        <color rgb="FFFFFFFF"/>
        <rFont val="Trebuchet MS"/>
        <family val="2"/>
      </rPr>
      <t>Rezultatas</t>
    </r>
  </si>
  <si>
    <r>
      <rPr>
        <b/>
        <sz val="6"/>
        <color rgb="FFFFFFFF"/>
        <rFont val="Trebuchet MS"/>
        <family val="2"/>
      </rPr>
      <t>Bendrai</t>
    </r>
  </si>
  <si>
    <r>
      <rPr>
        <b/>
        <sz val="6"/>
        <color rgb="FFFFFFFF"/>
        <rFont val="Trebuchet MS"/>
        <family val="2"/>
      </rPr>
      <t>Klasėje</t>
    </r>
  </si>
  <si>
    <r>
      <rPr>
        <sz val="6"/>
        <rFont val="Arial"/>
        <family val="2"/>
      </rPr>
      <t>Redanas Jankaitis</t>
    </r>
  </si>
  <si>
    <r>
      <rPr>
        <sz val="6"/>
        <rFont val="Arial"/>
        <family val="2"/>
      </rPr>
      <t>Honda  Civic</t>
    </r>
  </si>
  <si>
    <r>
      <rPr>
        <sz val="6"/>
        <rFont val="Arial"/>
        <family val="2"/>
      </rPr>
      <t>OC</t>
    </r>
  </si>
  <si>
    <r>
      <rPr>
        <sz val="6"/>
        <rFont val="Arial"/>
        <family val="2"/>
      </rPr>
      <t>01:19,682</t>
    </r>
  </si>
  <si>
    <r>
      <rPr>
        <sz val="6"/>
        <rFont val="Arial"/>
        <family val="2"/>
      </rPr>
      <t>01:19,895</t>
    </r>
  </si>
  <si>
    <r>
      <rPr>
        <sz val="6"/>
        <rFont val="Arial"/>
        <family val="2"/>
      </rPr>
      <t>01:19,658</t>
    </r>
  </si>
  <si>
    <r>
      <rPr>
        <sz val="6"/>
        <rFont val="Arial"/>
        <family val="2"/>
      </rPr>
      <t>01:19,259</t>
    </r>
  </si>
  <si>
    <r>
      <rPr>
        <sz val="6"/>
        <rFont val="Arial"/>
        <family val="2"/>
      </rPr>
      <t>05:18,494</t>
    </r>
  </si>
  <si>
    <r>
      <rPr>
        <sz val="6"/>
        <rFont val="Arial"/>
        <family val="2"/>
      </rPr>
      <t>Paulius Vasiliūnas</t>
    </r>
  </si>
  <si>
    <r>
      <rPr>
        <sz val="6"/>
        <rFont val="Arial"/>
        <family val="2"/>
      </rPr>
      <t>BMW 323Ti</t>
    </r>
  </si>
  <si>
    <r>
      <rPr>
        <sz val="6"/>
        <rFont val="Arial"/>
        <family val="2"/>
      </rPr>
      <t>01:20,748</t>
    </r>
  </si>
  <si>
    <r>
      <rPr>
        <sz val="6"/>
        <rFont val="Arial"/>
        <family val="2"/>
      </rPr>
      <t>01:19,478</t>
    </r>
  </si>
  <si>
    <r>
      <rPr>
        <sz val="6"/>
        <rFont val="Arial"/>
        <family val="2"/>
      </rPr>
      <t>01:19,835</t>
    </r>
  </si>
  <si>
    <r>
      <rPr>
        <sz val="6"/>
        <rFont val="Arial"/>
        <family val="2"/>
      </rPr>
      <t>01:19,281</t>
    </r>
  </si>
  <si>
    <r>
      <rPr>
        <sz val="6"/>
        <rFont val="Arial"/>
        <family val="2"/>
      </rPr>
      <t>05:19,342</t>
    </r>
  </si>
  <si>
    <r>
      <rPr>
        <sz val="6"/>
        <rFont val="Arial"/>
        <family val="2"/>
      </rPr>
      <t>Tomas Kuzmarskas</t>
    </r>
  </si>
  <si>
    <r>
      <rPr>
        <sz val="6"/>
        <rFont val="Arial"/>
        <family val="2"/>
      </rPr>
      <t>Honda Civic</t>
    </r>
  </si>
  <si>
    <r>
      <rPr>
        <sz val="6"/>
        <rFont val="Arial"/>
        <family val="2"/>
      </rPr>
      <t>01:20,271</t>
    </r>
  </si>
  <si>
    <r>
      <rPr>
        <sz val="6"/>
        <rFont val="Arial"/>
        <family val="2"/>
      </rPr>
      <t>01:20,515</t>
    </r>
  </si>
  <si>
    <r>
      <rPr>
        <sz val="6"/>
        <rFont val="Arial"/>
        <family val="2"/>
      </rPr>
      <t>01:19,436</t>
    </r>
  </si>
  <si>
    <r>
      <rPr>
        <sz val="6"/>
        <rFont val="Arial"/>
        <family val="2"/>
      </rPr>
      <t>01:19,474</t>
    </r>
  </si>
  <si>
    <r>
      <rPr>
        <sz val="6"/>
        <rFont val="Arial"/>
        <family val="2"/>
      </rPr>
      <t>05:19,696</t>
    </r>
  </si>
  <si>
    <r>
      <rPr>
        <sz val="6"/>
        <rFont val="Arial"/>
        <family val="2"/>
      </rPr>
      <t>Šarūnas Žilaitis</t>
    </r>
  </si>
  <si>
    <r>
      <rPr>
        <sz val="6"/>
        <rFont val="Arial"/>
        <family val="2"/>
      </rPr>
      <t>Subaru Impreza</t>
    </r>
  </si>
  <si>
    <r>
      <rPr>
        <sz val="6"/>
        <rFont val="Arial"/>
        <family val="2"/>
      </rPr>
      <t>01:21,327</t>
    </r>
  </si>
  <si>
    <r>
      <rPr>
        <sz val="6"/>
        <rFont val="Arial"/>
        <family val="2"/>
      </rPr>
      <t>01:20,344</t>
    </r>
  </si>
  <si>
    <r>
      <rPr>
        <sz val="6"/>
        <rFont val="Arial"/>
        <family val="2"/>
      </rPr>
      <t>01:20,730</t>
    </r>
  </si>
  <si>
    <r>
      <rPr>
        <sz val="6"/>
        <rFont val="Arial"/>
        <family val="2"/>
      </rPr>
      <t>01:20,250</t>
    </r>
  </si>
  <si>
    <r>
      <rPr>
        <sz val="6"/>
        <rFont val="Arial"/>
        <family val="2"/>
      </rPr>
      <t>05:22,651</t>
    </r>
  </si>
  <si>
    <r>
      <rPr>
        <sz val="6"/>
        <rFont val="Arial"/>
        <family val="2"/>
      </rPr>
      <t>Kęstutis Bielevičius</t>
    </r>
  </si>
  <si>
    <r>
      <rPr>
        <sz val="6"/>
        <rFont val="Arial"/>
        <family val="2"/>
      </rPr>
      <t>Ford Focus RS</t>
    </r>
  </si>
  <si>
    <r>
      <rPr>
        <sz val="6"/>
        <rFont val="Arial"/>
        <family val="2"/>
      </rPr>
      <t>01:20,221</t>
    </r>
  </si>
  <si>
    <r>
      <rPr>
        <sz val="6"/>
        <rFont val="Arial"/>
        <family val="2"/>
      </rPr>
      <t>01:21,585</t>
    </r>
  </si>
  <si>
    <r>
      <rPr>
        <sz val="6"/>
        <rFont val="Arial"/>
        <family val="2"/>
      </rPr>
      <t>01:20,492</t>
    </r>
  </si>
  <si>
    <r>
      <rPr>
        <sz val="6"/>
        <rFont val="Arial"/>
        <family val="2"/>
      </rPr>
      <t>01:20,354</t>
    </r>
  </si>
  <si>
    <r>
      <rPr>
        <sz val="6"/>
        <rFont val="Arial"/>
        <family val="2"/>
      </rPr>
      <t>05:22,652</t>
    </r>
  </si>
  <si>
    <r>
      <rPr>
        <sz val="6"/>
        <rFont val="Arial"/>
        <family val="2"/>
      </rPr>
      <t>Gintaras Čepulis</t>
    </r>
  </si>
  <si>
    <r>
      <rPr>
        <sz val="6"/>
        <rFont val="Arial"/>
        <family val="2"/>
      </rPr>
      <t>Bmw 316</t>
    </r>
  </si>
  <si>
    <r>
      <rPr>
        <sz val="6"/>
        <rFont val="Arial"/>
        <family val="2"/>
      </rPr>
      <t>01:20,154</t>
    </r>
  </si>
  <si>
    <r>
      <rPr>
        <sz val="6"/>
        <rFont val="Arial"/>
        <family val="2"/>
      </rPr>
      <t>01:21,114</t>
    </r>
  </si>
  <si>
    <r>
      <rPr>
        <sz val="6"/>
        <rFont val="Arial"/>
        <family val="2"/>
      </rPr>
      <t>01:21,445</t>
    </r>
  </si>
  <si>
    <r>
      <rPr>
        <sz val="6"/>
        <rFont val="Arial"/>
        <family val="2"/>
      </rPr>
      <t>01:20,670</t>
    </r>
  </si>
  <si>
    <r>
      <rPr>
        <sz val="6"/>
        <rFont val="Arial"/>
        <family val="2"/>
      </rPr>
      <t>05:23,383</t>
    </r>
  </si>
  <si>
    <r>
      <rPr>
        <sz val="6"/>
        <rFont val="Arial"/>
        <family val="2"/>
      </rPr>
      <t>Justinas Kvaraciejus</t>
    </r>
  </si>
  <si>
    <r>
      <rPr>
        <sz val="6"/>
        <rFont val="Arial"/>
        <family val="2"/>
      </rPr>
      <t>Subaru Impreza WRX STI</t>
    </r>
  </si>
  <si>
    <r>
      <rPr>
        <sz val="6"/>
        <rFont val="Arial"/>
        <family val="2"/>
      </rPr>
      <t>01:20,697</t>
    </r>
  </si>
  <si>
    <r>
      <rPr>
        <sz val="6"/>
        <rFont val="Arial"/>
        <family val="2"/>
      </rPr>
      <t>01:23,906</t>
    </r>
  </si>
  <si>
    <r>
      <rPr>
        <sz val="6"/>
        <rFont val="Arial"/>
        <family val="2"/>
      </rPr>
      <t>00:05,000</t>
    </r>
  </si>
  <si>
    <r>
      <rPr>
        <sz val="6"/>
        <rFont val="Arial"/>
        <family val="2"/>
      </rPr>
      <t>01:19,737</t>
    </r>
  </si>
  <si>
    <r>
      <rPr>
        <sz val="6"/>
        <rFont val="Arial"/>
        <family val="2"/>
      </rPr>
      <t>01:19,399</t>
    </r>
  </si>
  <si>
    <r>
      <rPr>
        <sz val="6"/>
        <rFont val="Arial"/>
        <family val="2"/>
      </rPr>
      <t>05:23,739</t>
    </r>
  </si>
  <si>
    <r>
      <rPr>
        <sz val="6"/>
        <rFont val="Arial"/>
        <family val="2"/>
      </rPr>
      <t>Gytis Stalerūnas</t>
    </r>
  </si>
  <si>
    <r>
      <rPr>
        <sz val="6"/>
        <rFont val="Arial"/>
        <family val="2"/>
      </rPr>
      <t>Bmw 3</t>
    </r>
  </si>
  <si>
    <r>
      <rPr>
        <sz val="6"/>
        <rFont val="Arial"/>
        <family val="2"/>
      </rPr>
      <t>01:21,332</t>
    </r>
  </si>
  <si>
    <r>
      <rPr>
        <sz val="6"/>
        <rFont val="Arial"/>
        <family val="2"/>
      </rPr>
      <t>01:21,539</t>
    </r>
  </si>
  <si>
    <r>
      <rPr>
        <sz val="6"/>
        <rFont val="Arial"/>
        <family val="2"/>
      </rPr>
      <t>01:21,409</t>
    </r>
  </si>
  <si>
    <r>
      <rPr>
        <sz val="6"/>
        <rFont val="Arial"/>
        <family val="2"/>
      </rPr>
      <t>01:20,857</t>
    </r>
  </si>
  <si>
    <r>
      <rPr>
        <sz val="6"/>
        <rFont val="Arial"/>
        <family val="2"/>
      </rPr>
      <t>05:25,137</t>
    </r>
  </si>
  <si>
    <r>
      <rPr>
        <sz val="6"/>
        <rFont val="Arial"/>
        <family val="2"/>
      </rPr>
      <t>Julius Povilauskas</t>
    </r>
  </si>
  <si>
    <r>
      <rPr>
        <sz val="6"/>
        <rFont val="Arial"/>
        <family val="2"/>
      </rPr>
      <t>BMW 325TI</t>
    </r>
  </si>
  <si>
    <r>
      <rPr>
        <sz val="6"/>
        <rFont val="Arial"/>
        <family val="2"/>
      </rPr>
      <t>01:21,390</t>
    </r>
  </si>
  <si>
    <r>
      <rPr>
        <sz val="6"/>
        <rFont val="Arial"/>
        <family val="2"/>
      </rPr>
      <t>01:21,955</t>
    </r>
  </si>
  <si>
    <r>
      <rPr>
        <sz val="6"/>
        <rFont val="Arial"/>
        <family val="2"/>
      </rPr>
      <t>01:21,079</t>
    </r>
  </si>
  <si>
    <r>
      <rPr>
        <sz val="6"/>
        <rFont val="Arial"/>
        <family val="2"/>
      </rPr>
      <t>01:21,418</t>
    </r>
  </si>
  <si>
    <r>
      <rPr>
        <sz val="6"/>
        <rFont val="Arial"/>
        <family val="2"/>
      </rPr>
      <t>05:25,842</t>
    </r>
  </si>
  <si>
    <r>
      <rPr>
        <sz val="6"/>
        <rFont val="Arial"/>
        <family val="2"/>
      </rPr>
      <t>Vytautas Kaziukonis</t>
    </r>
  </si>
  <si>
    <r>
      <rPr>
        <sz val="6"/>
        <rFont val="Arial"/>
        <family val="2"/>
      </rPr>
      <t>BMW 323 TI</t>
    </r>
  </si>
  <si>
    <r>
      <rPr>
        <sz val="6"/>
        <rFont val="Arial"/>
        <family val="2"/>
      </rPr>
      <t>01:21,637</t>
    </r>
  </si>
  <si>
    <r>
      <rPr>
        <sz val="6"/>
        <rFont val="Arial"/>
        <family val="2"/>
      </rPr>
      <t>01:21,191</t>
    </r>
  </si>
  <si>
    <r>
      <rPr>
        <sz val="6"/>
        <rFont val="Arial"/>
        <family val="2"/>
      </rPr>
      <t>01:22,824</t>
    </r>
  </si>
  <si>
    <r>
      <rPr>
        <sz val="6"/>
        <rFont val="Arial"/>
        <family val="2"/>
      </rPr>
      <t>01:21,649</t>
    </r>
  </si>
  <si>
    <r>
      <rPr>
        <sz val="6"/>
        <rFont val="Arial"/>
        <family val="2"/>
      </rPr>
      <t>05:27,301</t>
    </r>
  </si>
  <si>
    <r>
      <rPr>
        <sz val="6"/>
        <rFont val="Arial"/>
        <family val="2"/>
      </rPr>
      <t>Redas Alubickis</t>
    </r>
  </si>
  <si>
    <r>
      <rPr>
        <sz val="6"/>
        <rFont val="Arial"/>
        <family val="2"/>
      </rPr>
      <t>01:22,615</t>
    </r>
  </si>
  <si>
    <r>
      <rPr>
        <sz val="6"/>
        <rFont val="Arial"/>
        <family val="2"/>
      </rPr>
      <t>01:22,365</t>
    </r>
  </si>
  <si>
    <r>
      <rPr>
        <sz val="6"/>
        <rFont val="Arial"/>
        <family val="2"/>
      </rPr>
      <t>01:21,719</t>
    </r>
  </si>
  <si>
    <r>
      <rPr>
        <sz val="6"/>
        <rFont val="Arial"/>
        <family val="2"/>
      </rPr>
      <t>01:22,342</t>
    </r>
  </si>
  <si>
    <r>
      <rPr>
        <sz val="6"/>
        <rFont val="Arial"/>
        <family val="2"/>
      </rPr>
      <t>05:29,041</t>
    </r>
  </si>
  <si>
    <r>
      <rPr>
        <sz val="6"/>
        <rFont val="Arial"/>
        <family val="2"/>
      </rPr>
      <t>Jonas Rutkauskas</t>
    </r>
  </si>
  <si>
    <r>
      <rPr>
        <sz val="6"/>
        <rFont val="Arial"/>
        <family val="2"/>
      </rPr>
      <t>Honda Civic Typer</t>
    </r>
  </si>
  <si>
    <r>
      <rPr>
        <sz val="6"/>
        <rFont val="Arial"/>
        <family val="2"/>
      </rPr>
      <t>01:20,903</t>
    </r>
  </si>
  <si>
    <r>
      <rPr>
        <sz val="6"/>
        <rFont val="Arial"/>
        <family val="2"/>
      </rPr>
      <t>01:22,384</t>
    </r>
  </si>
  <si>
    <r>
      <rPr>
        <sz val="6"/>
        <rFont val="Arial"/>
        <family val="2"/>
      </rPr>
      <t>01:22,981</t>
    </r>
  </si>
  <si>
    <r>
      <rPr>
        <sz val="6"/>
        <rFont val="Arial"/>
        <family val="2"/>
      </rPr>
      <t>01:23,046</t>
    </r>
  </si>
  <si>
    <r>
      <rPr>
        <sz val="6"/>
        <rFont val="Arial"/>
        <family val="2"/>
      </rPr>
      <t>05:29,314</t>
    </r>
  </si>
  <si>
    <r>
      <rPr>
        <sz val="6"/>
        <rFont val="Arial"/>
        <family val="2"/>
      </rPr>
      <t>Robertas Petraška</t>
    </r>
  </si>
  <si>
    <r>
      <rPr>
        <sz val="6"/>
        <rFont val="Arial"/>
        <family val="2"/>
      </rPr>
      <t>Subaru Impreza WRX</t>
    </r>
  </si>
  <si>
    <r>
      <rPr>
        <sz val="6"/>
        <rFont val="Arial"/>
        <family val="2"/>
      </rPr>
      <t>01:23,488</t>
    </r>
  </si>
  <si>
    <r>
      <rPr>
        <sz val="6"/>
        <rFont val="Arial"/>
        <family val="2"/>
      </rPr>
      <t>01:22,757</t>
    </r>
  </si>
  <si>
    <r>
      <rPr>
        <sz val="6"/>
        <rFont val="Arial"/>
        <family val="2"/>
      </rPr>
      <t>01:22,047</t>
    </r>
  </si>
  <si>
    <r>
      <rPr>
        <sz val="6"/>
        <rFont val="Arial"/>
        <family val="2"/>
      </rPr>
      <t>01:22,298</t>
    </r>
  </si>
  <si>
    <r>
      <rPr>
        <sz val="6"/>
        <rFont val="Arial"/>
        <family val="2"/>
      </rPr>
      <t>05:30,590</t>
    </r>
  </si>
  <si>
    <r>
      <rPr>
        <sz val="6"/>
        <rFont val="Arial"/>
        <family val="2"/>
      </rPr>
      <t>Aidas Šurkus</t>
    </r>
  </si>
  <si>
    <r>
      <rPr>
        <sz val="6"/>
        <rFont val="Arial"/>
        <family val="2"/>
      </rPr>
      <t>BMW 325ti</t>
    </r>
  </si>
  <si>
    <r>
      <rPr>
        <sz val="6"/>
        <rFont val="Arial"/>
        <family val="2"/>
      </rPr>
      <t>01:21,902</t>
    </r>
  </si>
  <si>
    <r>
      <rPr>
        <sz val="6"/>
        <rFont val="Arial"/>
        <family val="2"/>
      </rPr>
      <t>01:22,448</t>
    </r>
  </si>
  <si>
    <r>
      <rPr>
        <sz val="6"/>
        <rFont val="Arial"/>
        <family val="2"/>
      </rPr>
      <t>01:21,925</t>
    </r>
  </si>
  <si>
    <r>
      <rPr>
        <sz val="6"/>
        <rFont val="Arial"/>
        <family val="2"/>
      </rPr>
      <t>01:24,349</t>
    </r>
  </si>
  <si>
    <r>
      <rPr>
        <sz val="6"/>
        <rFont val="Arial"/>
        <family val="2"/>
      </rPr>
      <t>05:30,624</t>
    </r>
  </si>
  <si>
    <r>
      <rPr>
        <sz val="6"/>
        <rFont val="Arial"/>
        <family val="2"/>
      </rPr>
      <t>Marius Čebatorius</t>
    </r>
  </si>
  <si>
    <r>
      <rPr>
        <sz val="6"/>
        <rFont val="Arial"/>
        <family val="2"/>
      </rPr>
      <t>BMW 320</t>
    </r>
  </si>
  <si>
    <r>
      <rPr>
        <sz val="6"/>
        <rFont val="Arial"/>
        <family val="2"/>
      </rPr>
      <t>01:23,727</t>
    </r>
  </si>
  <si>
    <r>
      <rPr>
        <sz val="6"/>
        <rFont val="Arial"/>
        <family val="2"/>
      </rPr>
      <t>01:22,728</t>
    </r>
  </si>
  <si>
    <r>
      <rPr>
        <sz val="6"/>
        <rFont val="Arial"/>
        <family val="2"/>
      </rPr>
      <t>01:22,362</t>
    </r>
  </si>
  <si>
    <r>
      <rPr>
        <sz val="6"/>
        <rFont val="Arial"/>
        <family val="2"/>
      </rPr>
      <t>01:22,776</t>
    </r>
  </si>
  <si>
    <r>
      <rPr>
        <sz val="6"/>
        <rFont val="Arial"/>
        <family val="2"/>
      </rPr>
      <t>05:31,593</t>
    </r>
  </si>
  <si>
    <r>
      <rPr>
        <sz val="6"/>
        <rFont val="Arial"/>
        <family val="2"/>
      </rPr>
      <t>BMW 325</t>
    </r>
  </si>
  <si>
    <r>
      <rPr>
        <sz val="6"/>
        <rFont val="Arial"/>
        <family val="2"/>
      </rPr>
      <t>01:22,743</t>
    </r>
  </si>
  <si>
    <r>
      <rPr>
        <sz val="6"/>
        <rFont val="Arial"/>
        <family val="2"/>
      </rPr>
      <t>01:23,454</t>
    </r>
  </si>
  <si>
    <r>
      <rPr>
        <sz val="6"/>
        <rFont val="Arial"/>
        <family val="2"/>
      </rPr>
      <t>01:23,285</t>
    </r>
  </si>
  <si>
    <r>
      <rPr>
        <sz val="6"/>
        <rFont val="Arial"/>
        <family val="2"/>
      </rPr>
      <t>01:22,654</t>
    </r>
  </si>
  <si>
    <r>
      <rPr>
        <sz val="6"/>
        <rFont val="Arial"/>
        <family val="2"/>
      </rPr>
      <t>05:32,136</t>
    </r>
  </si>
  <si>
    <r>
      <rPr>
        <sz val="6"/>
        <rFont val="Arial"/>
        <family val="2"/>
      </rPr>
      <t>Audrius Stanis</t>
    </r>
  </si>
  <si>
    <r>
      <rPr>
        <sz val="6"/>
        <rFont val="Arial"/>
        <family val="2"/>
      </rPr>
      <t>Subaru Impreza vrx</t>
    </r>
  </si>
  <si>
    <r>
      <rPr>
        <sz val="6"/>
        <rFont val="Arial"/>
        <family val="2"/>
      </rPr>
      <t>01:22,439</t>
    </r>
  </si>
  <si>
    <r>
      <rPr>
        <sz val="6"/>
        <rFont val="Arial"/>
        <family val="2"/>
      </rPr>
      <t>01:24,831</t>
    </r>
  </si>
  <si>
    <r>
      <rPr>
        <sz val="6"/>
        <rFont val="Arial"/>
        <family val="2"/>
      </rPr>
      <t>01:22,465</t>
    </r>
  </si>
  <si>
    <r>
      <rPr>
        <sz val="6"/>
        <rFont val="Arial"/>
        <family val="2"/>
      </rPr>
      <t>01:23,704</t>
    </r>
  </si>
  <si>
    <r>
      <rPr>
        <sz val="6"/>
        <rFont val="Arial"/>
        <family val="2"/>
      </rPr>
      <t>05:33,439</t>
    </r>
  </si>
  <si>
    <r>
      <rPr>
        <sz val="6"/>
        <rFont val="Arial"/>
        <family val="2"/>
      </rPr>
      <t>Ovidijus Tylenis</t>
    </r>
  </si>
  <si>
    <r>
      <rPr>
        <sz val="6"/>
        <rFont val="Arial"/>
        <family val="2"/>
      </rPr>
      <t>Seat Leon</t>
    </r>
  </si>
  <si>
    <r>
      <rPr>
        <sz val="6"/>
        <rFont val="Arial"/>
        <family val="2"/>
      </rPr>
      <t>01:24,072</t>
    </r>
  </si>
  <si>
    <r>
      <rPr>
        <sz val="6"/>
        <rFont val="Arial"/>
        <family val="2"/>
      </rPr>
      <t>01:23,231</t>
    </r>
  </si>
  <si>
    <r>
      <rPr>
        <sz val="6"/>
        <rFont val="Arial"/>
        <family val="2"/>
      </rPr>
      <t>01:24,215</t>
    </r>
  </si>
  <si>
    <r>
      <rPr>
        <sz val="6"/>
        <rFont val="Arial"/>
        <family val="2"/>
      </rPr>
      <t>01:23,092</t>
    </r>
  </si>
  <si>
    <r>
      <rPr>
        <sz val="6"/>
        <rFont val="Arial"/>
        <family val="2"/>
      </rPr>
      <t>05:34,610</t>
    </r>
  </si>
  <si>
    <r>
      <rPr>
        <sz val="6"/>
        <rFont val="Arial"/>
        <family val="2"/>
      </rPr>
      <t>Audrius Šuminas</t>
    </r>
  </si>
  <si>
    <r>
      <rPr>
        <sz val="6"/>
        <rFont val="Arial"/>
        <family val="2"/>
      </rPr>
      <t>01:24,294</t>
    </r>
  </si>
  <si>
    <r>
      <rPr>
        <sz val="6"/>
        <rFont val="Arial"/>
        <family val="2"/>
      </rPr>
      <t>01:24,075</t>
    </r>
  </si>
  <si>
    <r>
      <rPr>
        <sz val="6"/>
        <rFont val="Arial"/>
        <family val="2"/>
      </rPr>
      <t>01:23,729</t>
    </r>
  </si>
  <si>
    <r>
      <rPr>
        <sz val="6"/>
        <rFont val="Arial"/>
        <family val="2"/>
      </rPr>
      <t>01:23,374</t>
    </r>
  </si>
  <si>
    <r>
      <rPr>
        <sz val="6"/>
        <rFont val="Arial"/>
        <family val="2"/>
      </rPr>
      <t>05:35,472</t>
    </r>
  </si>
  <si>
    <r>
      <rPr>
        <sz val="6"/>
        <rFont val="Arial"/>
        <family val="2"/>
      </rPr>
      <t>BMW 328</t>
    </r>
  </si>
  <si>
    <r>
      <rPr>
        <sz val="6"/>
        <rFont val="Arial"/>
        <family val="2"/>
      </rPr>
      <t>01:24,908</t>
    </r>
  </si>
  <si>
    <r>
      <rPr>
        <sz val="6"/>
        <rFont val="Arial"/>
        <family val="2"/>
      </rPr>
      <t>01:23,787</t>
    </r>
  </si>
  <si>
    <r>
      <rPr>
        <sz val="6"/>
        <rFont val="Arial"/>
        <family val="2"/>
      </rPr>
      <t>01:23,529</t>
    </r>
  </si>
  <si>
    <r>
      <rPr>
        <sz val="6"/>
        <rFont val="Arial"/>
        <family val="2"/>
      </rPr>
      <t>01:23,519</t>
    </r>
  </si>
  <si>
    <r>
      <rPr>
        <sz val="6"/>
        <rFont val="Arial"/>
        <family val="2"/>
      </rPr>
      <t>05:35,743</t>
    </r>
  </si>
  <si>
    <r>
      <rPr>
        <sz val="6"/>
        <rFont val="Arial"/>
        <family val="2"/>
      </rPr>
      <t>Ignas Zabarauskas</t>
    </r>
  </si>
  <si>
    <r>
      <rPr>
        <sz val="6"/>
        <rFont val="Arial"/>
        <family val="2"/>
      </rPr>
      <t>01:25,340</t>
    </r>
  </si>
  <si>
    <r>
      <rPr>
        <sz val="6"/>
        <rFont val="Arial"/>
        <family val="2"/>
      </rPr>
      <t>01:25,806</t>
    </r>
  </si>
  <si>
    <r>
      <rPr>
        <sz val="6"/>
        <rFont val="Arial"/>
        <family val="2"/>
      </rPr>
      <t>01:25,890</t>
    </r>
  </si>
  <si>
    <r>
      <rPr>
        <sz val="6"/>
        <rFont val="Arial"/>
        <family val="2"/>
      </rPr>
      <t>01:25,563</t>
    </r>
  </si>
  <si>
    <r>
      <rPr>
        <sz val="6"/>
        <rFont val="Arial"/>
        <family val="2"/>
      </rPr>
      <t>05:42,599</t>
    </r>
  </si>
  <si>
    <r>
      <rPr>
        <sz val="6"/>
        <rFont val="Arial"/>
        <family val="2"/>
      </rPr>
      <t>Tomas Rakauskas</t>
    </r>
  </si>
  <si>
    <r>
      <rPr>
        <sz val="6"/>
        <rFont val="Arial"/>
        <family val="2"/>
      </rPr>
      <t>Toyota Celica GT</t>
    </r>
  </si>
  <si>
    <r>
      <rPr>
        <sz val="6"/>
        <rFont val="Arial"/>
        <family val="2"/>
      </rPr>
      <t>01:28,410</t>
    </r>
  </si>
  <si>
    <r>
      <rPr>
        <sz val="6"/>
        <rFont val="Arial"/>
        <family val="2"/>
      </rPr>
      <t>01:27,565</t>
    </r>
  </si>
  <si>
    <r>
      <rPr>
        <sz val="6"/>
        <rFont val="Arial"/>
        <family val="2"/>
      </rPr>
      <t>01:28,444</t>
    </r>
  </si>
  <si>
    <r>
      <rPr>
        <sz val="6"/>
        <rFont val="Arial"/>
        <family val="2"/>
      </rPr>
      <t>01:28,573</t>
    </r>
  </si>
  <si>
    <r>
      <rPr>
        <sz val="6"/>
        <rFont val="Arial"/>
        <family val="2"/>
      </rPr>
      <t>05:52,992</t>
    </r>
  </si>
  <si>
    <r>
      <rPr>
        <sz val="6"/>
        <rFont val="Arial"/>
        <family val="2"/>
      </rPr>
      <t>Gintaras Mikalauskas</t>
    </r>
  </si>
  <si>
    <r>
      <rPr>
        <sz val="6"/>
        <rFont val="Arial"/>
        <family val="2"/>
      </rPr>
      <t>Honda CRX</t>
    </r>
  </si>
  <si>
    <r>
      <rPr>
        <sz val="6"/>
        <rFont val="Arial"/>
        <family val="2"/>
      </rPr>
      <t>DNS</t>
    </r>
  </si>
  <si>
    <r>
      <rPr>
        <sz val="6"/>
        <rFont val="Arial"/>
        <family val="2"/>
      </rPr>
      <t>Karolis Raišys</t>
    </r>
  </si>
  <si>
    <r>
      <rPr>
        <sz val="6"/>
        <rFont val="Arial"/>
        <family val="2"/>
      </rPr>
      <t>Mazda Mx5</t>
    </r>
  </si>
  <si>
    <r>
      <rPr>
        <sz val="6"/>
        <rFont val="Arial"/>
        <family val="2"/>
      </rPr>
      <t>AUDRONIS GULBINAS</t>
    </r>
  </si>
  <si>
    <r>
      <rPr>
        <sz val="6"/>
        <rFont val="Arial"/>
        <family val="2"/>
      </rPr>
      <t>SUBARU  IMPREZA GT</t>
    </r>
  </si>
  <si>
    <r>
      <rPr>
        <sz val="6"/>
        <rFont val="Arial"/>
        <family val="2"/>
      </rPr>
      <t>HONDA CIVIC</t>
    </r>
  </si>
  <si>
    <r>
      <rPr>
        <sz val="6"/>
        <rFont val="Arial"/>
        <family val="2"/>
      </rPr>
      <t>SGC1</t>
    </r>
  </si>
  <si>
    <r>
      <rPr>
        <sz val="6"/>
        <rFont val="Arial"/>
        <family val="2"/>
      </rPr>
      <t>01:22,865</t>
    </r>
  </si>
  <si>
    <r>
      <rPr>
        <sz val="6"/>
        <rFont val="Arial"/>
        <family val="2"/>
      </rPr>
      <t>01:21,939</t>
    </r>
  </si>
  <si>
    <r>
      <rPr>
        <sz val="6"/>
        <rFont val="Arial"/>
        <family val="2"/>
      </rPr>
      <t>01:22,853</t>
    </r>
  </si>
  <si>
    <r>
      <rPr>
        <sz val="6"/>
        <rFont val="Arial"/>
        <family val="2"/>
      </rPr>
      <t>01:22,480</t>
    </r>
  </si>
  <si>
    <r>
      <rPr>
        <sz val="6"/>
        <rFont val="Arial"/>
        <family val="2"/>
      </rPr>
      <t>05:30,137</t>
    </r>
  </si>
  <si>
    <r>
      <rPr>
        <sz val="6"/>
        <rFont val="Arial"/>
        <family val="2"/>
      </rPr>
      <t>01:23,544</t>
    </r>
  </si>
  <si>
    <r>
      <rPr>
        <sz val="6"/>
        <rFont val="Arial"/>
        <family val="2"/>
      </rPr>
      <t>01:22,270</t>
    </r>
  </si>
  <si>
    <r>
      <rPr>
        <sz val="6"/>
        <rFont val="Arial"/>
        <family val="2"/>
      </rPr>
      <t>01:23,349</t>
    </r>
  </si>
  <si>
    <r>
      <rPr>
        <sz val="6"/>
        <rFont val="Arial"/>
        <family val="2"/>
      </rPr>
      <t>01:22,650</t>
    </r>
  </si>
  <si>
    <r>
      <rPr>
        <sz val="6"/>
        <rFont val="Arial"/>
        <family val="2"/>
      </rPr>
      <t>05:31,813</t>
    </r>
  </si>
  <si>
    <r>
      <rPr>
        <sz val="6"/>
        <rFont val="Arial"/>
        <family val="2"/>
      </rPr>
      <t>Matas Kavaliauskas</t>
    </r>
  </si>
  <si>
    <r>
      <rPr>
        <sz val="6"/>
        <rFont val="Arial"/>
        <family val="2"/>
      </rPr>
      <t>Mitsubishi Colt</t>
    </r>
  </si>
  <si>
    <r>
      <rPr>
        <sz val="6"/>
        <rFont val="Arial"/>
        <family val="2"/>
      </rPr>
      <t>01:26,487</t>
    </r>
  </si>
  <si>
    <r>
      <rPr>
        <sz val="6"/>
        <rFont val="Arial"/>
        <family val="2"/>
      </rPr>
      <t>01:24,845</t>
    </r>
  </si>
  <si>
    <r>
      <rPr>
        <sz val="6"/>
        <rFont val="Arial"/>
        <family val="2"/>
      </rPr>
      <t>01:25,309</t>
    </r>
  </si>
  <si>
    <r>
      <rPr>
        <sz val="6"/>
        <rFont val="Arial"/>
        <family val="2"/>
      </rPr>
      <t>01:25,037</t>
    </r>
  </si>
  <si>
    <r>
      <rPr>
        <sz val="6"/>
        <rFont val="Arial"/>
        <family val="2"/>
      </rPr>
      <t>05:41,678</t>
    </r>
  </si>
  <si>
    <r>
      <rPr>
        <sz val="6"/>
        <rFont val="Arial"/>
        <family val="2"/>
      </rPr>
      <t>Vilius Lingė</t>
    </r>
  </si>
  <si>
    <r>
      <rPr>
        <sz val="6"/>
        <rFont val="Arial"/>
        <family val="2"/>
      </rPr>
      <t>01:26,287</t>
    </r>
  </si>
  <si>
    <r>
      <rPr>
        <sz val="6"/>
        <rFont val="Arial"/>
        <family val="2"/>
      </rPr>
      <t>01:26,715</t>
    </r>
  </si>
  <si>
    <r>
      <rPr>
        <sz val="6"/>
        <rFont val="Arial"/>
        <family val="2"/>
      </rPr>
      <t>01:27,648</t>
    </r>
  </si>
  <si>
    <r>
      <rPr>
        <sz val="6"/>
        <rFont val="Arial"/>
        <family val="2"/>
      </rPr>
      <t>01:26,463</t>
    </r>
  </si>
  <si>
    <r>
      <rPr>
        <sz val="6"/>
        <rFont val="Arial"/>
        <family val="2"/>
      </rPr>
      <t>05:47,113</t>
    </r>
  </si>
  <si>
    <r>
      <rPr>
        <sz val="6"/>
        <rFont val="Arial"/>
        <family val="2"/>
      </rPr>
      <t>Lukas Jaruševičius</t>
    </r>
  </si>
  <si>
    <r>
      <rPr>
        <sz val="6"/>
        <rFont val="Arial"/>
        <family val="2"/>
      </rPr>
      <t>Ford Fiesta</t>
    </r>
  </si>
  <si>
    <r>
      <rPr>
        <sz val="6"/>
        <rFont val="Arial"/>
        <family val="2"/>
      </rPr>
      <t>01:28,776</t>
    </r>
  </si>
  <si>
    <r>
      <rPr>
        <sz val="6"/>
        <rFont val="Arial"/>
        <family val="2"/>
      </rPr>
      <t>01:28,869</t>
    </r>
  </si>
  <si>
    <r>
      <rPr>
        <sz val="6"/>
        <rFont val="Arial"/>
        <family val="2"/>
      </rPr>
      <t>01:27,042</t>
    </r>
  </si>
  <si>
    <r>
      <rPr>
        <sz val="6"/>
        <rFont val="Arial"/>
        <family val="2"/>
      </rPr>
      <t>01:28,431</t>
    </r>
  </si>
  <si>
    <r>
      <rPr>
        <sz val="6"/>
        <rFont val="Arial"/>
        <family val="2"/>
      </rPr>
      <t>05:53,118</t>
    </r>
  </si>
  <si>
    <r>
      <rPr>
        <sz val="6"/>
        <rFont val="Arial"/>
        <family val="2"/>
      </rPr>
      <t>01:30,396</t>
    </r>
  </si>
  <si>
    <r>
      <rPr>
        <sz val="6"/>
        <rFont val="Arial"/>
        <family val="2"/>
      </rPr>
      <t>01:30,060</t>
    </r>
  </si>
  <si>
    <r>
      <rPr>
        <sz val="6"/>
        <rFont val="Arial"/>
        <family val="2"/>
      </rPr>
      <t>01:29,107</t>
    </r>
  </si>
  <si>
    <r>
      <rPr>
        <sz val="6"/>
        <rFont val="Arial"/>
        <family val="2"/>
      </rPr>
      <t>01:29,244</t>
    </r>
  </si>
  <si>
    <r>
      <rPr>
        <sz val="6"/>
        <rFont val="Arial"/>
        <family val="2"/>
      </rPr>
      <t>05:58,807</t>
    </r>
  </si>
  <si>
    <r>
      <rPr>
        <sz val="6"/>
        <rFont val="Arial"/>
        <family val="2"/>
      </rPr>
      <t>Mindaugas Čemerka</t>
    </r>
  </si>
  <si>
    <r>
      <rPr>
        <sz val="6"/>
        <rFont val="Arial"/>
        <family val="2"/>
      </rPr>
      <t>VW POLO GTI</t>
    </r>
  </si>
  <si>
    <r>
      <rPr>
        <sz val="6"/>
        <rFont val="Arial"/>
        <family val="2"/>
      </rPr>
      <t>01:29,665</t>
    </r>
  </si>
  <si>
    <r>
      <rPr>
        <sz val="6"/>
        <rFont val="Arial"/>
        <family val="2"/>
      </rPr>
      <t>01:29,598</t>
    </r>
  </si>
  <si>
    <r>
      <rPr>
        <sz val="6"/>
        <rFont val="Arial"/>
        <family val="2"/>
      </rPr>
      <t>01:32,176</t>
    </r>
  </si>
  <si>
    <r>
      <rPr>
        <sz val="6"/>
        <rFont val="Arial"/>
        <family val="2"/>
      </rPr>
      <t>01:28,857</t>
    </r>
  </si>
  <si>
    <r>
      <rPr>
        <sz val="6"/>
        <rFont val="Arial"/>
        <family val="2"/>
      </rPr>
      <t>06:00,296</t>
    </r>
  </si>
  <si>
    <r>
      <rPr>
        <sz val="6"/>
        <rFont val="Arial"/>
        <family val="2"/>
      </rPr>
      <t>Tadas Čemerka</t>
    </r>
  </si>
  <si>
    <r>
      <rPr>
        <sz val="6"/>
        <rFont val="Arial"/>
        <family val="2"/>
      </rPr>
      <t>01:31,035</t>
    </r>
  </si>
  <si>
    <r>
      <rPr>
        <sz val="6"/>
        <rFont val="Arial"/>
        <family val="2"/>
      </rPr>
      <t>01:30,715</t>
    </r>
  </si>
  <si>
    <r>
      <rPr>
        <sz val="6"/>
        <rFont val="Arial"/>
        <family val="2"/>
      </rPr>
      <t>01:30,276</t>
    </r>
  </si>
  <si>
    <r>
      <rPr>
        <sz val="6"/>
        <rFont val="Arial"/>
        <family val="2"/>
      </rPr>
      <t>01:29,392</t>
    </r>
  </si>
  <si>
    <r>
      <rPr>
        <sz val="6"/>
        <rFont val="Arial"/>
        <family val="2"/>
      </rPr>
      <t>06:01,418</t>
    </r>
  </si>
  <si>
    <r>
      <rPr>
        <sz val="6"/>
        <rFont val="Arial"/>
        <family val="2"/>
      </rPr>
      <t>SGC2</t>
    </r>
  </si>
  <si>
    <r>
      <rPr>
        <sz val="6"/>
        <rFont val="Arial"/>
        <family val="2"/>
      </rPr>
      <t>01:21,775</t>
    </r>
  </si>
  <si>
    <r>
      <rPr>
        <sz val="6"/>
        <rFont val="Arial"/>
        <family val="2"/>
      </rPr>
      <t>01:21,396</t>
    </r>
  </si>
  <si>
    <r>
      <rPr>
        <sz val="6"/>
        <rFont val="Arial"/>
        <family val="2"/>
      </rPr>
      <t>01:21,521</t>
    </r>
  </si>
  <si>
    <r>
      <rPr>
        <sz val="6"/>
        <rFont val="Arial"/>
        <family val="2"/>
      </rPr>
      <t>01:21,440</t>
    </r>
  </si>
  <si>
    <r>
      <rPr>
        <sz val="6"/>
        <rFont val="Arial"/>
        <family val="2"/>
      </rPr>
      <t>05:26,132</t>
    </r>
  </si>
  <si>
    <r>
      <rPr>
        <sz val="6"/>
        <rFont val="Arial"/>
        <family val="2"/>
      </rPr>
      <t>01:24,129</t>
    </r>
  </si>
  <si>
    <r>
      <rPr>
        <sz val="6"/>
        <rFont val="Arial"/>
        <family val="2"/>
      </rPr>
      <t>01:23,305</t>
    </r>
  </si>
  <si>
    <r>
      <rPr>
        <sz val="6"/>
        <rFont val="Arial"/>
        <family val="2"/>
      </rPr>
      <t>01:22,620</t>
    </r>
  </si>
  <si>
    <r>
      <rPr>
        <sz val="6"/>
        <rFont val="Arial"/>
        <family val="2"/>
      </rPr>
      <t>01:22,908</t>
    </r>
  </si>
  <si>
    <r>
      <rPr>
        <sz val="6"/>
        <rFont val="Arial"/>
        <family val="2"/>
      </rPr>
      <t>05:32,962</t>
    </r>
  </si>
  <si>
    <r>
      <rPr>
        <sz val="6"/>
        <rFont val="Arial"/>
        <family val="2"/>
      </rPr>
      <t>Vw Golf</t>
    </r>
  </si>
  <si>
    <r>
      <rPr>
        <sz val="6"/>
        <rFont val="Arial"/>
        <family val="2"/>
      </rPr>
      <t>01:23,927</t>
    </r>
  </si>
  <si>
    <r>
      <rPr>
        <sz val="6"/>
        <rFont val="Arial"/>
        <family val="2"/>
      </rPr>
      <t>01:24,116</t>
    </r>
  </si>
  <si>
    <r>
      <rPr>
        <sz val="6"/>
        <rFont val="Arial"/>
        <family val="2"/>
      </rPr>
      <t>01:23,227</t>
    </r>
  </si>
  <si>
    <r>
      <rPr>
        <sz val="6"/>
        <rFont val="Arial"/>
        <family val="2"/>
      </rPr>
      <t>01:22,753</t>
    </r>
  </si>
  <si>
    <r>
      <rPr>
        <sz val="6"/>
        <rFont val="Arial"/>
        <family val="2"/>
      </rPr>
      <t>05:34,023</t>
    </r>
  </si>
  <si>
    <r>
      <rPr>
        <sz val="6"/>
        <rFont val="Arial"/>
        <family val="2"/>
      </rPr>
      <t>Gvidas Iminavicius</t>
    </r>
  </si>
  <si>
    <r>
      <rPr>
        <sz val="6"/>
        <rFont val="Arial"/>
        <family val="2"/>
      </rPr>
      <t>01:24,309</t>
    </r>
  </si>
  <si>
    <r>
      <rPr>
        <sz val="6"/>
        <rFont val="Arial"/>
        <family val="2"/>
      </rPr>
      <t>01:24,274</t>
    </r>
  </si>
  <si>
    <r>
      <rPr>
        <sz val="6"/>
        <rFont val="Arial"/>
        <family val="2"/>
      </rPr>
      <t>01:23,343</t>
    </r>
  </si>
  <si>
    <r>
      <rPr>
        <sz val="6"/>
        <rFont val="Arial"/>
        <family val="2"/>
      </rPr>
      <t>01:23,170</t>
    </r>
  </si>
  <si>
    <r>
      <rPr>
        <sz val="6"/>
        <rFont val="Arial"/>
        <family val="2"/>
      </rPr>
      <t>05:35,096</t>
    </r>
  </si>
  <si>
    <r>
      <rPr>
        <sz val="6"/>
        <rFont val="Arial"/>
        <family val="2"/>
      </rPr>
      <t>Dinas Pakėnas</t>
    </r>
  </si>
  <si>
    <r>
      <rPr>
        <sz val="6"/>
        <rFont val="Arial"/>
        <family val="2"/>
      </rPr>
      <t>Mazda MX5</t>
    </r>
  </si>
  <si>
    <r>
      <rPr>
        <sz val="6"/>
        <rFont val="Arial"/>
        <family val="2"/>
      </rPr>
      <t>01:23,895</t>
    </r>
  </si>
  <si>
    <r>
      <rPr>
        <sz val="6"/>
        <rFont val="Arial"/>
        <family val="2"/>
      </rPr>
      <t>01:22,601</t>
    </r>
  </si>
  <si>
    <r>
      <rPr>
        <sz val="6"/>
        <rFont val="Arial"/>
        <family val="2"/>
      </rPr>
      <t>01:23,860</t>
    </r>
  </si>
  <si>
    <r>
      <rPr>
        <sz val="6"/>
        <rFont val="Arial"/>
        <family val="2"/>
      </rPr>
      <t>01:24,842</t>
    </r>
  </si>
  <si>
    <r>
      <rPr>
        <sz val="6"/>
        <rFont val="Arial"/>
        <family val="2"/>
      </rPr>
      <t>05:35,198</t>
    </r>
  </si>
  <si>
    <r>
      <rPr>
        <sz val="6"/>
        <rFont val="Arial"/>
        <family val="2"/>
      </rPr>
      <t>Aivaras Kručas</t>
    </r>
  </si>
  <si>
    <r>
      <rPr>
        <sz val="6"/>
        <rFont val="Arial"/>
        <family val="2"/>
      </rPr>
      <t>Mazda Mx-5</t>
    </r>
  </si>
  <si>
    <r>
      <rPr>
        <sz val="6"/>
        <rFont val="Arial"/>
        <family val="2"/>
      </rPr>
      <t>01:24,644</t>
    </r>
  </si>
  <si>
    <r>
      <rPr>
        <sz val="6"/>
        <rFont val="Arial"/>
        <family val="2"/>
      </rPr>
      <t>01:23,916</t>
    </r>
  </si>
  <si>
    <r>
      <rPr>
        <sz val="6"/>
        <rFont val="Arial"/>
        <family val="2"/>
      </rPr>
      <t>01:24,231</t>
    </r>
  </si>
  <si>
    <r>
      <rPr>
        <sz val="6"/>
        <rFont val="Arial"/>
        <family val="2"/>
      </rPr>
      <t>01:24,179</t>
    </r>
  </si>
  <si>
    <r>
      <rPr>
        <sz val="6"/>
        <rFont val="Arial"/>
        <family val="2"/>
      </rPr>
      <t>05:36,970</t>
    </r>
  </si>
  <si>
    <r>
      <rPr>
        <sz val="6"/>
        <rFont val="Arial"/>
        <family val="2"/>
      </rPr>
      <t>Donatas Jankauskas</t>
    </r>
  </si>
  <si>
    <r>
      <rPr>
        <sz val="6"/>
        <rFont val="Arial"/>
        <family val="2"/>
      </rPr>
      <t>Reanault  Clio</t>
    </r>
  </si>
  <si>
    <r>
      <rPr>
        <sz val="6"/>
        <rFont val="Arial"/>
        <family val="2"/>
      </rPr>
      <t>01:25,680</t>
    </r>
  </si>
  <si>
    <r>
      <rPr>
        <sz val="6"/>
        <rFont val="Arial"/>
        <family val="2"/>
      </rPr>
      <t>01:23,934</t>
    </r>
  </si>
  <si>
    <r>
      <rPr>
        <sz val="6"/>
        <rFont val="Arial"/>
        <family val="2"/>
      </rPr>
      <t>01:24,472</t>
    </r>
  </si>
  <si>
    <r>
      <rPr>
        <sz val="6"/>
        <rFont val="Arial"/>
        <family val="2"/>
      </rPr>
      <t>01:24,111</t>
    </r>
  </si>
  <si>
    <r>
      <rPr>
        <sz val="6"/>
        <rFont val="Arial"/>
        <family val="2"/>
      </rPr>
      <t>05:38,197</t>
    </r>
  </si>
  <si>
    <r>
      <rPr>
        <sz val="6"/>
        <rFont val="Arial"/>
        <family val="2"/>
      </rPr>
      <t>Donatas Vilkauskas</t>
    </r>
  </si>
  <si>
    <r>
      <rPr>
        <sz val="6"/>
        <rFont val="Arial"/>
        <family val="2"/>
      </rPr>
      <t>Ford  Fiesta</t>
    </r>
  </si>
  <si>
    <r>
      <rPr>
        <sz val="6"/>
        <rFont val="Arial"/>
        <family val="2"/>
      </rPr>
      <t>01:24,656</t>
    </r>
  </si>
  <si>
    <r>
      <rPr>
        <sz val="6"/>
        <rFont val="Arial"/>
        <family val="2"/>
      </rPr>
      <t>01:24,315</t>
    </r>
  </si>
  <si>
    <r>
      <rPr>
        <sz val="6"/>
        <rFont val="Arial"/>
        <family val="2"/>
      </rPr>
      <t>01:26,344</t>
    </r>
  </si>
  <si>
    <r>
      <rPr>
        <sz val="6"/>
        <rFont val="Arial"/>
        <family val="2"/>
      </rPr>
      <t>01:24,648</t>
    </r>
  </si>
  <si>
    <r>
      <rPr>
        <sz val="6"/>
        <rFont val="Arial"/>
        <family val="2"/>
      </rPr>
      <t>05:39,963</t>
    </r>
  </si>
  <si>
    <r>
      <rPr>
        <sz val="6"/>
        <rFont val="Arial"/>
        <family val="2"/>
      </rPr>
      <t>Modestas Jakas</t>
    </r>
  </si>
  <si>
    <r>
      <rPr>
        <sz val="6"/>
        <rFont val="Arial"/>
        <family val="2"/>
      </rPr>
      <t>Renault Clio Sport</t>
    </r>
  </si>
  <si>
    <r>
      <rPr>
        <sz val="6"/>
        <rFont val="Arial"/>
        <family val="2"/>
      </rPr>
      <t>01:24,794</t>
    </r>
  </si>
  <si>
    <r>
      <rPr>
        <sz val="6"/>
        <rFont val="Arial"/>
        <family val="2"/>
      </rPr>
      <t>01:26,114</t>
    </r>
  </si>
  <si>
    <r>
      <rPr>
        <sz val="6"/>
        <rFont val="Arial"/>
        <family val="2"/>
      </rPr>
      <t>01:26,467</t>
    </r>
  </si>
  <si>
    <r>
      <rPr>
        <sz val="6"/>
        <rFont val="Arial"/>
        <family val="2"/>
      </rPr>
      <t>01:24,154</t>
    </r>
  </si>
  <si>
    <r>
      <rPr>
        <sz val="6"/>
        <rFont val="Arial"/>
        <family val="2"/>
      </rPr>
      <t>05:41,529</t>
    </r>
  </si>
  <si>
    <r>
      <rPr>
        <sz val="6"/>
        <rFont val="Arial"/>
        <family val="2"/>
      </rPr>
      <t>Mindaugas Kanapickas</t>
    </r>
  </si>
  <si>
    <r>
      <rPr>
        <sz val="6"/>
        <rFont val="Arial"/>
        <family val="2"/>
      </rPr>
      <t>01:25,640</t>
    </r>
  </si>
  <si>
    <r>
      <rPr>
        <sz val="6"/>
        <rFont val="Arial"/>
        <family val="2"/>
      </rPr>
      <t>01:26,018</t>
    </r>
  </si>
  <si>
    <r>
      <rPr>
        <sz val="6"/>
        <rFont val="Arial"/>
        <family val="2"/>
      </rPr>
      <t>01:26,063</t>
    </r>
  </si>
  <si>
    <r>
      <rPr>
        <sz val="6"/>
        <rFont val="Arial"/>
        <family val="2"/>
      </rPr>
      <t>01:25,266</t>
    </r>
  </si>
  <si>
    <r>
      <rPr>
        <sz val="6"/>
        <rFont val="Arial"/>
        <family val="2"/>
      </rPr>
      <t>05:42,987</t>
    </r>
  </si>
  <si>
    <r>
      <rPr>
        <sz val="6"/>
        <rFont val="Arial"/>
        <family val="2"/>
      </rPr>
      <t>Vytautas Poškaitis</t>
    </r>
  </si>
  <si>
    <r>
      <rPr>
        <sz val="6"/>
        <rFont val="Arial"/>
        <family val="2"/>
      </rPr>
      <t>01:26,123</t>
    </r>
  </si>
  <si>
    <r>
      <rPr>
        <sz val="6"/>
        <rFont val="Arial"/>
        <family val="2"/>
      </rPr>
      <t>01:25,072</t>
    </r>
  </si>
  <si>
    <r>
      <rPr>
        <sz val="6"/>
        <rFont val="Arial"/>
        <family val="2"/>
      </rPr>
      <t>01:28,985</t>
    </r>
  </si>
  <si>
    <r>
      <rPr>
        <sz val="6"/>
        <rFont val="Arial"/>
        <family val="2"/>
      </rPr>
      <t>01:25,684</t>
    </r>
  </si>
  <si>
    <r>
      <rPr>
        <sz val="6"/>
        <rFont val="Arial"/>
        <family val="2"/>
      </rPr>
      <t>05:45,864</t>
    </r>
  </si>
  <si>
    <r>
      <rPr>
        <sz val="6"/>
        <rFont val="Arial"/>
        <family val="2"/>
      </rPr>
      <t>Mindaugas Kūra</t>
    </r>
  </si>
  <si>
    <r>
      <rPr>
        <sz val="6"/>
        <rFont val="Arial"/>
        <family val="2"/>
      </rPr>
      <t>Renault Clio</t>
    </r>
  </si>
  <si>
    <r>
      <rPr>
        <sz val="6"/>
        <rFont val="Arial"/>
        <family val="2"/>
      </rPr>
      <t>01:29,278</t>
    </r>
  </si>
  <si>
    <r>
      <rPr>
        <sz val="6"/>
        <rFont val="Arial"/>
        <family val="2"/>
      </rPr>
      <t>01:26,996</t>
    </r>
  </si>
  <si>
    <r>
      <rPr>
        <sz val="6"/>
        <rFont val="Arial"/>
        <family val="2"/>
      </rPr>
      <t>01:26,780</t>
    </r>
  </si>
  <si>
    <r>
      <rPr>
        <sz val="6"/>
        <rFont val="Arial"/>
        <family val="2"/>
      </rPr>
      <t>01:26,271</t>
    </r>
  </si>
  <si>
    <r>
      <rPr>
        <sz val="6"/>
        <rFont val="Arial"/>
        <family val="2"/>
      </rPr>
      <t>05:49,325</t>
    </r>
  </si>
  <si>
    <r>
      <rPr>
        <sz val="6"/>
        <rFont val="Arial"/>
        <family val="2"/>
      </rPr>
      <t>01:29,190</t>
    </r>
  </si>
  <si>
    <r>
      <rPr>
        <sz val="6"/>
        <rFont val="Arial"/>
        <family val="2"/>
      </rPr>
      <t>01:28,775</t>
    </r>
  </si>
  <si>
    <r>
      <rPr>
        <sz val="6"/>
        <rFont val="Arial"/>
        <family val="2"/>
      </rPr>
      <t>01:29,104</t>
    </r>
  </si>
  <si>
    <r>
      <rPr>
        <sz val="6"/>
        <rFont val="Arial"/>
        <family val="2"/>
      </rPr>
      <t>01:28,586</t>
    </r>
  </si>
  <si>
    <r>
      <rPr>
        <sz val="6"/>
        <rFont val="Arial"/>
        <family val="2"/>
      </rPr>
      <t>05:55,655</t>
    </r>
  </si>
  <si>
    <r>
      <rPr>
        <sz val="6"/>
        <rFont val="Arial"/>
        <family val="2"/>
      </rPr>
      <t>Šarūnas Gumauskas</t>
    </r>
  </si>
  <si>
    <r>
      <rPr>
        <sz val="6"/>
        <rFont val="Arial"/>
        <family val="2"/>
      </rPr>
      <t>Citroen C4</t>
    </r>
  </si>
  <si>
    <r>
      <rPr>
        <sz val="6"/>
        <rFont val="Arial"/>
        <family val="2"/>
      </rPr>
      <t>01:28,795</t>
    </r>
  </si>
  <si>
    <r>
      <rPr>
        <sz val="6"/>
        <rFont val="Arial"/>
        <family val="2"/>
      </rPr>
      <t>01:34,055</t>
    </r>
  </si>
  <si>
    <r>
      <rPr>
        <sz val="6"/>
        <rFont val="Arial"/>
        <family val="2"/>
      </rPr>
      <t>01:32,715</t>
    </r>
  </si>
  <si>
    <r>
      <rPr>
        <sz val="6"/>
        <rFont val="Arial"/>
        <family val="2"/>
      </rPr>
      <t>01:31,992</t>
    </r>
  </si>
  <si>
    <r>
      <rPr>
        <sz val="6"/>
        <rFont val="Arial"/>
        <family val="2"/>
      </rPr>
      <t>06:07,557</t>
    </r>
  </si>
  <si>
    <r>
      <rPr>
        <sz val="6"/>
        <rFont val="Arial"/>
        <family val="2"/>
      </rPr>
      <t>SGC3</t>
    </r>
  </si>
  <si>
    <r>
      <rPr>
        <sz val="6"/>
        <rFont val="Arial"/>
        <family val="2"/>
      </rPr>
      <t>01:20,955</t>
    </r>
  </si>
  <si>
    <r>
      <rPr>
        <sz val="6"/>
        <rFont val="Arial"/>
        <family val="2"/>
      </rPr>
      <t>01:21,161</t>
    </r>
  </si>
  <si>
    <r>
      <rPr>
        <sz val="6"/>
        <rFont val="Arial"/>
        <family val="2"/>
      </rPr>
      <t>01:20,111</t>
    </r>
  </si>
  <si>
    <r>
      <rPr>
        <sz val="6"/>
        <rFont val="Arial"/>
        <family val="2"/>
      </rPr>
      <t>01:20,552</t>
    </r>
  </si>
  <si>
    <r>
      <rPr>
        <sz val="6"/>
        <rFont val="Arial"/>
        <family val="2"/>
      </rPr>
      <t>05:22,779</t>
    </r>
  </si>
  <si>
    <r>
      <rPr>
        <sz val="6"/>
        <rFont val="Arial"/>
        <family val="2"/>
      </rPr>
      <t>01:22,121</t>
    </r>
  </si>
  <si>
    <r>
      <rPr>
        <sz val="6"/>
        <rFont val="Arial"/>
        <family val="2"/>
      </rPr>
      <t>01:22,133</t>
    </r>
  </si>
  <si>
    <r>
      <rPr>
        <sz val="6"/>
        <rFont val="Arial"/>
        <family val="2"/>
      </rPr>
      <t>01:21,341</t>
    </r>
  </si>
  <si>
    <r>
      <rPr>
        <sz val="6"/>
        <rFont val="Arial"/>
        <family val="2"/>
      </rPr>
      <t>01:22,505</t>
    </r>
  </si>
  <si>
    <r>
      <rPr>
        <sz val="6"/>
        <rFont val="Arial"/>
        <family val="2"/>
      </rPr>
      <t>05:28,100</t>
    </r>
  </si>
  <si>
    <r>
      <rPr>
        <sz val="6"/>
        <rFont val="Arial"/>
        <family val="2"/>
      </rPr>
      <t>Mantas Briedis</t>
    </r>
  </si>
  <si>
    <r>
      <rPr>
        <sz val="6"/>
        <rFont val="Arial"/>
        <family val="2"/>
      </rPr>
      <t>01:22,028</t>
    </r>
  </si>
  <si>
    <r>
      <rPr>
        <sz val="6"/>
        <rFont val="Arial"/>
        <family val="2"/>
      </rPr>
      <t>01:21,772</t>
    </r>
  </si>
  <si>
    <r>
      <rPr>
        <sz val="6"/>
        <rFont val="Arial"/>
        <family val="2"/>
      </rPr>
      <t>01:22,553</t>
    </r>
  </si>
  <si>
    <r>
      <rPr>
        <sz val="6"/>
        <rFont val="Arial"/>
        <family val="2"/>
      </rPr>
      <t>01:22,239</t>
    </r>
  </si>
  <si>
    <r>
      <rPr>
        <sz val="6"/>
        <rFont val="Arial"/>
        <family val="2"/>
      </rPr>
      <t>05:28,592</t>
    </r>
  </si>
  <si>
    <r>
      <rPr>
        <sz val="6"/>
        <rFont val="Arial"/>
        <family val="2"/>
      </rPr>
      <t>01:22,322</t>
    </r>
  </si>
  <si>
    <r>
      <rPr>
        <sz val="6"/>
        <rFont val="Arial"/>
        <family val="2"/>
      </rPr>
      <t>01:22,848</t>
    </r>
  </si>
  <si>
    <r>
      <rPr>
        <sz val="6"/>
        <rFont val="Arial"/>
        <family val="2"/>
      </rPr>
      <t>01:22,192</t>
    </r>
  </si>
  <si>
    <r>
      <rPr>
        <sz val="6"/>
        <rFont val="Arial"/>
        <family val="2"/>
      </rPr>
      <t>01:21,389</t>
    </r>
  </si>
  <si>
    <r>
      <rPr>
        <sz val="6"/>
        <rFont val="Arial"/>
        <family val="2"/>
      </rPr>
      <t>05:28,751</t>
    </r>
  </si>
  <si>
    <r>
      <rPr>
        <sz val="6"/>
        <rFont val="Arial"/>
        <family val="2"/>
      </rPr>
      <t>01:22,843</t>
    </r>
  </si>
  <si>
    <r>
      <rPr>
        <sz val="6"/>
        <rFont val="Arial"/>
        <family val="2"/>
      </rPr>
      <t>01:22,147</t>
    </r>
  </si>
  <si>
    <r>
      <rPr>
        <sz val="6"/>
        <rFont val="Arial"/>
        <family val="2"/>
      </rPr>
      <t>01:22,991</t>
    </r>
  </si>
  <si>
    <r>
      <rPr>
        <sz val="6"/>
        <rFont val="Arial"/>
        <family val="2"/>
      </rPr>
      <t>01:22,394</t>
    </r>
  </si>
  <si>
    <r>
      <rPr>
        <sz val="6"/>
        <rFont val="Arial"/>
        <family val="2"/>
      </rPr>
      <t>05:30,375</t>
    </r>
  </si>
  <si>
    <r>
      <rPr>
        <sz val="6"/>
        <rFont val="Arial"/>
        <family val="2"/>
      </rPr>
      <t>01:23,877</t>
    </r>
  </si>
  <si>
    <r>
      <rPr>
        <sz val="6"/>
        <rFont val="Arial"/>
        <family val="2"/>
      </rPr>
      <t>01:22,050</t>
    </r>
  </si>
  <si>
    <r>
      <rPr>
        <sz val="6"/>
        <rFont val="Arial"/>
        <family val="2"/>
      </rPr>
      <t>01:23,307</t>
    </r>
  </si>
  <si>
    <r>
      <rPr>
        <sz val="6"/>
        <rFont val="Arial"/>
        <family val="2"/>
      </rPr>
      <t>01:21,682</t>
    </r>
  </si>
  <si>
    <r>
      <rPr>
        <sz val="6"/>
        <rFont val="Arial"/>
        <family val="2"/>
      </rPr>
      <t>05:30,916</t>
    </r>
  </si>
  <si>
    <r>
      <rPr>
        <sz val="6"/>
        <rFont val="Arial"/>
        <family val="2"/>
      </rPr>
      <t>Tomas Matužis</t>
    </r>
  </si>
  <si>
    <r>
      <rPr>
        <sz val="6"/>
        <rFont val="Arial"/>
        <family val="2"/>
      </rPr>
      <t>BMW 330</t>
    </r>
  </si>
  <si>
    <r>
      <rPr>
        <sz val="6"/>
        <rFont val="Arial"/>
        <family val="2"/>
      </rPr>
      <t>01:22,408</t>
    </r>
  </si>
  <si>
    <r>
      <rPr>
        <sz val="6"/>
        <rFont val="Arial"/>
        <family val="2"/>
      </rPr>
      <t>01:22,798</t>
    </r>
  </si>
  <si>
    <r>
      <rPr>
        <sz val="6"/>
        <rFont val="Arial"/>
        <family val="2"/>
      </rPr>
      <t>01:23,582</t>
    </r>
  </si>
  <si>
    <r>
      <rPr>
        <sz val="6"/>
        <rFont val="Arial"/>
        <family val="2"/>
      </rPr>
      <t>01:22,873</t>
    </r>
  </si>
  <si>
    <r>
      <rPr>
        <sz val="6"/>
        <rFont val="Arial"/>
        <family val="2"/>
      </rPr>
      <t>05:31,661</t>
    </r>
  </si>
  <si>
    <r>
      <rPr>
        <sz val="6"/>
        <rFont val="Arial"/>
        <family val="2"/>
      </rPr>
      <t>01:24,641</t>
    </r>
  </si>
  <si>
    <r>
      <rPr>
        <sz val="6"/>
        <rFont val="Arial"/>
        <family val="2"/>
      </rPr>
      <t>01:23,459</t>
    </r>
  </si>
  <si>
    <r>
      <rPr>
        <sz val="6"/>
        <rFont val="Arial"/>
        <family val="2"/>
      </rPr>
      <t>01:22,446</t>
    </r>
  </si>
  <si>
    <r>
      <rPr>
        <sz val="6"/>
        <rFont val="Arial"/>
        <family val="2"/>
      </rPr>
      <t>01:23,280</t>
    </r>
  </si>
  <si>
    <r>
      <rPr>
        <sz val="6"/>
        <rFont val="Arial"/>
        <family val="2"/>
      </rPr>
      <t>05:33,826</t>
    </r>
  </si>
  <si>
    <r>
      <rPr>
        <sz val="6"/>
        <rFont val="Arial"/>
        <family val="2"/>
      </rPr>
      <t>01:23,936</t>
    </r>
  </si>
  <si>
    <r>
      <rPr>
        <sz val="6"/>
        <rFont val="Arial"/>
        <family val="2"/>
      </rPr>
      <t>01:24,307</t>
    </r>
  </si>
  <si>
    <r>
      <rPr>
        <sz val="6"/>
        <rFont val="Arial"/>
        <family val="2"/>
      </rPr>
      <t>01:23,431</t>
    </r>
  </si>
  <si>
    <r>
      <rPr>
        <sz val="6"/>
        <rFont val="Arial"/>
        <family val="2"/>
      </rPr>
      <t>01:24,088</t>
    </r>
  </si>
  <si>
    <r>
      <rPr>
        <sz val="6"/>
        <rFont val="Arial"/>
        <family val="2"/>
      </rPr>
      <t>05:35,762</t>
    </r>
  </si>
  <si>
    <r>
      <rPr>
        <sz val="6"/>
        <rFont val="Arial"/>
        <family val="2"/>
      </rPr>
      <t>01:26,232</t>
    </r>
  </si>
  <si>
    <r>
      <rPr>
        <sz val="6"/>
        <rFont val="Arial"/>
        <family val="2"/>
      </rPr>
      <t>01:24,283</t>
    </r>
  </si>
  <si>
    <r>
      <rPr>
        <sz val="6"/>
        <rFont val="Arial"/>
        <family val="2"/>
      </rPr>
      <t>01:24,148</t>
    </r>
  </si>
  <si>
    <r>
      <rPr>
        <sz val="6"/>
        <rFont val="Arial"/>
        <family val="2"/>
      </rPr>
      <t>01:24,043</t>
    </r>
  </si>
  <si>
    <r>
      <rPr>
        <sz val="6"/>
        <rFont val="Arial"/>
        <family val="2"/>
      </rPr>
      <t>05:38,706</t>
    </r>
  </si>
  <si>
    <r>
      <rPr>
        <sz val="6"/>
        <rFont val="Arial"/>
        <family val="2"/>
      </rPr>
      <t>Gediminas Chocka</t>
    </r>
  </si>
  <si>
    <r>
      <rPr>
        <sz val="6"/>
        <rFont val="Arial"/>
        <family val="2"/>
      </rPr>
      <t>Bmw  325ti</t>
    </r>
  </si>
  <si>
    <r>
      <rPr>
        <sz val="6"/>
        <rFont val="Arial"/>
        <family val="2"/>
      </rPr>
      <t>01:24,979</t>
    </r>
  </si>
  <si>
    <r>
      <rPr>
        <sz val="6"/>
        <rFont val="Arial"/>
        <family val="2"/>
      </rPr>
      <t>01:24,095</t>
    </r>
  </si>
  <si>
    <r>
      <rPr>
        <sz val="6"/>
        <rFont val="Arial"/>
        <family val="2"/>
      </rPr>
      <t>01:24,890</t>
    </r>
  </si>
  <si>
    <r>
      <rPr>
        <sz val="6"/>
        <rFont val="Arial"/>
        <family val="2"/>
      </rPr>
      <t>01:25,656</t>
    </r>
  </si>
  <si>
    <r>
      <rPr>
        <sz val="6"/>
        <rFont val="Arial"/>
        <family val="2"/>
      </rPr>
      <t>05:39,620</t>
    </r>
  </si>
  <si>
    <r>
      <rPr>
        <sz val="6"/>
        <rFont val="Arial"/>
        <family val="2"/>
      </rPr>
      <t>01:24,715</t>
    </r>
  </si>
  <si>
    <r>
      <rPr>
        <sz val="6"/>
        <rFont val="Arial"/>
        <family val="2"/>
      </rPr>
      <t>01:25,020</t>
    </r>
  </si>
  <si>
    <r>
      <rPr>
        <sz val="6"/>
        <rFont val="Arial"/>
        <family val="2"/>
      </rPr>
      <t>01:24,662</t>
    </r>
  </si>
  <si>
    <r>
      <rPr>
        <sz val="6"/>
        <rFont val="Arial"/>
        <family val="2"/>
      </rPr>
      <t>01:25,280</t>
    </r>
  </si>
  <si>
    <r>
      <rPr>
        <sz val="6"/>
        <rFont val="Arial"/>
        <family val="2"/>
      </rPr>
      <t>05:39,677</t>
    </r>
  </si>
  <si>
    <r>
      <rPr>
        <sz val="6"/>
        <rFont val="Arial"/>
        <family val="2"/>
      </rPr>
      <t>Mantas Prūsaitis</t>
    </r>
  </si>
  <si>
    <r>
      <rPr>
        <sz val="6"/>
        <rFont val="Arial"/>
        <family val="2"/>
      </rPr>
      <t>Mitsubishi  Colt</t>
    </r>
  </si>
  <si>
    <r>
      <rPr>
        <sz val="6"/>
        <rFont val="Arial"/>
        <family val="2"/>
      </rPr>
      <t>01:26,301</t>
    </r>
  </si>
  <si>
    <r>
      <rPr>
        <sz val="6"/>
        <rFont val="Arial"/>
        <family val="2"/>
      </rPr>
      <t>01:25,721</t>
    </r>
  </si>
  <si>
    <r>
      <rPr>
        <sz val="6"/>
        <rFont val="Arial"/>
        <family val="2"/>
      </rPr>
      <t>01:25,082</t>
    </r>
  </si>
  <si>
    <r>
      <rPr>
        <sz val="6"/>
        <rFont val="Arial"/>
        <family val="2"/>
      </rPr>
      <t>01:25,233</t>
    </r>
  </si>
  <si>
    <r>
      <rPr>
        <sz val="6"/>
        <rFont val="Arial"/>
        <family val="2"/>
      </rPr>
      <t>05:42,337</t>
    </r>
  </si>
  <si>
    <r>
      <rPr>
        <sz val="6"/>
        <rFont val="Arial"/>
        <family val="2"/>
      </rPr>
      <t>01:26,340</t>
    </r>
  </si>
  <si>
    <r>
      <rPr>
        <sz val="6"/>
        <rFont val="Arial"/>
        <family val="2"/>
      </rPr>
      <t>01:25,919</t>
    </r>
  </si>
  <si>
    <r>
      <rPr>
        <sz val="6"/>
        <rFont val="Arial"/>
        <family val="2"/>
      </rPr>
      <t>01:25,978</t>
    </r>
  </si>
  <si>
    <r>
      <rPr>
        <sz val="6"/>
        <rFont val="Arial"/>
        <family val="2"/>
      </rPr>
      <t>01:25,975</t>
    </r>
  </si>
  <si>
    <r>
      <rPr>
        <sz val="6"/>
        <rFont val="Arial"/>
        <family val="2"/>
      </rPr>
      <t>05:44,212</t>
    </r>
  </si>
  <si>
    <r>
      <rPr>
        <sz val="6"/>
        <rFont val="Arial"/>
        <family val="2"/>
      </rPr>
      <t>Darius Šimkevičius</t>
    </r>
  </si>
  <si>
    <r>
      <rPr>
        <sz val="6"/>
        <rFont val="Arial"/>
        <family val="2"/>
      </rPr>
      <t>VW Golf</t>
    </r>
  </si>
  <si>
    <r>
      <rPr>
        <sz val="6"/>
        <rFont val="Arial"/>
        <family val="2"/>
      </rPr>
      <t>01:27,045</t>
    </r>
  </si>
  <si>
    <r>
      <rPr>
        <sz val="6"/>
        <rFont val="Arial"/>
        <family val="2"/>
      </rPr>
      <t>01:26,118</t>
    </r>
  </si>
  <si>
    <r>
      <rPr>
        <sz val="6"/>
        <rFont val="Arial"/>
        <family val="2"/>
      </rPr>
      <t>01:37,404</t>
    </r>
  </si>
  <si>
    <r>
      <rPr>
        <sz val="6"/>
        <rFont val="Arial"/>
        <family val="2"/>
      </rPr>
      <t>01:39,802</t>
    </r>
  </si>
  <si>
    <r>
      <rPr>
        <sz val="6"/>
        <rFont val="Arial"/>
        <family val="2"/>
      </rPr>
      <t>06:10,369</t>
    </r>
  </si>
  <si>
    <r>
      <rPr>
        <sz val="6"/>
        <rFont val="Arial"/>
        <family val="2"/>
      </rPr>
      <t>Dainius Janulevičius</t>
    </r>
  </si>
  <si>
    <r>
      <rPr>
        <sz val="6"/>
        <rFont val="Arial"/>
        <family val="2"/>
      </rPr>
      <t>BMW 316</t>
    </r>
  </si>
  <si>
    <r>
      <rPr>
        <sz val="6"/>
        <rFont val="Arial"/>
        <family val="2"/>
      </rPr>
      <t>01:26,023</t>
    </r>
  </si>
  <si>
    <r>
      <rPr>
        <sz val="6"/>
        <rFont val="Arial"/>
        <family val="2"/>
      </rPr>
      <t>01:23,838</t>
    </r>
  </si>
  <si>
    <r>
      <rPr>
        <sz val="6"/>
        <rFont val="Arial"/>
        <family val="2"/>
      </rPr>
      <t>Silverijus Lapėnas</t>
    </r>
  </si>
  <si>
    <r>
      <rPr>
        <sz val="6"/>
        <rFont val="Arial"/>
        <family val="2"/>
      </rPr>
      <t>01:31,497</t>
    </r>
  </si>
  <si>
    <r>
      <rPr>
        <sz val="6"/>
        <rFont val="Arial"/>
        <family val="2"/>
      </rPr>
      <t>01:30,070</t>
    </r>
  </si>
  <si>
    <r>
      <rPr>
        <sz val="6"/>
        <rFont val="Arial"/>
        <family val="2"/>
      </rPr>
      <t>SGC4</t>
    </r>
  </si>
  <si>
    <r>
      <rPr>
        <sz val="6"/>
        <rFont val="Arial"/>
        <family val="2"/>
      </rPr>
      <t>01:21,931</t>
    </r>
  </si>
  <si>
    <r>
      <rPr>
        <sz val="6"/>
        <rFont val="Arial"/>
        <family val="2"/>
      </rPr>
      <t>01:20,854</t>
    </r>
  </si>
  <si>
    <r>
      <rPr>
        <sz val="6"/>
        <rFont val="Arial"/>
        <family val="2"/>
      </rPr>
      <t>01:20,013</t>
    </r>
  </si>
  <si>
    <r>
      <rPr>
        <sz val="6"/>
        <rFont val="Arial"/>
        <family val="2"/>
      </rPr>
      <t>01:20,062</t>
    </r>
  </si>
  <si>
    <r>
      <rPr>
        <sz val="6"/>
        <rFont val="Arial"/>
        <family val="2"/>
      </rPr>
      <t>05:22,860</t>
    </r>
  </si>
  <si>
    <r>
      <rPr>
        <sz val="6"/>
        <rFont val="Arial"/>
        <family val="2"/>
      </rPr>
      <t>01:20,657</t>
    </r>
  </si>
  <si>
    <r>
      <rPr>
        <sz val="6"/>
        <rFont val="Arial"/>
        <family val="2"/>
      </rPr>
      <t>01:20,446</t>
    </r>
  </si>
  <si>
    <r>
      <rPr>
        <sz val="6"/>
        <rFont val="Arial"/>
        <family val="2"/>
      </rPr>
      <t>01:21,466</t>
    </r>
  </si>
  <si>
    <r>
      <rPr>
        <sz val="6"/>
        <rFont val="Arial"/>
        <family val="2"/>
      </rPr>
      <t>01:20,640</t>
    </r>
  </si>
  <si>
    <r>
      <rPr>
        <sz val="6"/>
        <rFont val="Arial"/>
        <family val="2"/>
      </rPr>
      <t>05:23,209</t>
    </r>
  </si>
  <si>
    <r>
      <rPr>
        <sz val="6"/>
        <rFont val="Arial"/>
        <family val="2"/>
      </rPr>
      <t>01:23,336</t>
    </r>
  </si>
  <si>
    <r>
      <rPr>
        <sz val="6"/>
        <rFont val="Arial"/>
        <family val="2"/>
      </rPr>
      <t>01:21,309</t>
    </r>
  </si>
  <si>
    <r>
      <rPr>
        <sz val="6"/>
        <rFont val="Arial"/>
        <family val="2"/>
      </rPr>
      <t>01:21,913</t>
    </r>
  </si>
  <si>
    <r>
      <rPr>
        <sz val="6"/>
        <rFont val="Arial"/>
        <family val="2"/>
      </rPr>
      <t>01:21,060</t>
    </r>
  </si>
  <si>
    <r>
      <rPr>
        <sz val="6"/>
        <rFont val="Arial"/>
        <family val="2"/>
      </rPr>
      <t>05:27,618</t>
    </r>
  </si>
  <si>
    <r>
      <rPr>
        <sz val="6"/>
        <rFont val="Arial"/>
        <family val="2"/>
      </rPr>
      <t>01:23,441</t>
    </r>
  </si>
  <si>
    <r>
      <rPr>
        <sz val="6"/>
        <rFont val="Arial"/>
        <family val="2"/>
      </rPr>
      <t>01:22,976</t>
    </r>
  </si>
  <si>
    <r>
      <rPr>
        <sz val="6"/>
        <rFont val="Arial"/>
        <family val="2"/>
      </rPr>
      <t>01:23,766</t>
    </r>
  </si>
  <si>
    <r>
      <rPr>
        <sz val="6"/>
        <rFont val="Arial"/>
        <family val="2"/>
      </rPr>
      <t>01:22,861</t>
    </r>
  </si>
  <si>
    <r>
      <rPr>
        <sz val="6"/>
        <rFont val="Arial"/>
        <family val="2"/>
      </rPr>
      <t>05:33,044</t>
    </r>
  </si>
  <si>
    <r>
      <rPr>
        <sz val="6"/>
        <rFont val="Arial"/>
        <family val="2"/>
      </rPr>
      <t>01:24,667</t>
    </r>
  </si>
  <si>
    <r>
      <rPr>
        <sz val="6"/>
        <rFont val="Arial"/>
        <family val="2"/>
      </rPr>
      <t>01:25,974</t>
    </r>
  </si>
  <si>
    <r>
      <rPr>
        <sz val="6"/>
        <rFont val="Arial"/>
        <family val="2"/>
      </rPr>
      <t>01:24,368</t>
    </r>
  </si>
  <si>
    <r>
      <rPr>
        <sz val="6"/>
        <rFont val="Arial"/>
        <family val="2"/>
      </rPr>
      <t>01:22,685</t>
    </r>
  </si>
  <si>
    <r>
      <rPr>
        <sz val="6"/>
        <rFont val="Arial"/>
        <family val="2"/>
      </rPr>
      <t>05:37,694</t>
    </r>
  </si>
  <si>
    <r>
      <rPr>
        <sz val="6"/>
        <rFont val="Arial"/>
        <family val="2"/>
      </rPr>
      <t>Vytis Pauliukonis</t>
    </r>
  </si>
  <si>
    <t>Dalyviai</t>
  </si>
  <si>
    <t>Gintaras Čepulis OC</t>
  </si>
  <si>
    <t>Redas Alubickis OC</t>
  </si>
  <si>
    <t>Aidas Šurkus OC</t>
  </si>
  <si>
    <t>Ovidijus Tylenis OC</t>
  </si>
  <si>
    <t>Audrius Šuminas OC</t>
  </si>
  <si>
    <t>Ignas Zabarauskas OC</t>
  </si>
  <si>
    <t>Tomas Rakauskas OC</t>
  </si>
  <si>
    <t>Karolis Raišys OC</t>
  </si>
  <si>
    <t>AUDRONIS GULBINAS OC</t>
  </si>
  <si>
    <t>Vilius Lingė SGC1</t>
  </si>
  <si>
    <t>Karolis Raišys SGC2</t>
  </si>
  <si>
    <t>Tomas Rakauskas SGC2</t>
  </si>
  <si>
    <t>Aidas Šurkus SGC3</t>
  </si>
  <si>
    <t>AUDRONIS GULBINAS SGC4</t>
  </si>
  <si>
    <t>Augustinas Rimkevičius</t>
  </si>
  <si>
    <t>Augustinas Rimkevičius OC</t>
  </si>
  <si>
    <t>Audrius Masiulionis SGC3</t>
  </si>
  <si>
    <t>Augustinas Rimkevičius SGC3</t>
  </si>
  <si>
    <t>Prūsaitis Mantas</t>
  </si>
  <si>
    <t>Nr. </t>
  </si>
  <si>
    <t>Klasė </t>
  </si>
  <si>
    <t>1 (test)</t>
  </si>
  <si>
    <t> 84.</t>
  </si>
  <si>
    <t>01:13.077</t>
  </si>
  <si>
    <t>01:18.391</t>
  </si>
  <si>
    <t>01:18.504</t>
  </si>
  <si>
    <t>01:18.409</t>
  </si>
  <si>
    <t>01:16.361</t>
  </si>
  <si>
    <t>05:11.665</t>
  </si>
  <si>
    <t> 71.</t>
  </si>
  <si>
    <t>01:14.919</t>
  </si>
  <si>
    <t>01:18.902</t>
  </si>
  <si>
    <t>01:19.045</t>
  </si>
  <si>
    <t>01:17.745</t>
  </si>
  <si>
    <t>01:16.000</t>
  </si>
  <si>
    <t>05:11.692</t>
  </si>
  <si>
    <t> 70.</t>
  </si>
  <si>
    <t>01:12.798</t>
  </si>
  <si>
    <t>01:19.586</t>
  </si>
  <si>
    <t>01:23.158</t>
  </si>
  <si>
    <t>01:15.889</t>
  </si>
  <si>
    <t>01:15.010</t>
  </si>
  <si>
    <t>05:13.643</t>
  </si>
  <si>
    <t> 67.</t>
  </si>
  <si>
    <t>01:13.743</t>
  </si>
  <si>
    <t>01:22.361</t>
  </si>
  <si>
    <t>01:24.032</t>
  </si>
  <si>
    <t>01:20.626</t>
  </si>
  <si>
    <t>01:16.962</t>
  </si>
  <si>
    <t>05:23.981</t>
  </si>
  <si>
    <t> 66.</t>
  </si>
  <si>
    <t>01:13.202</t>
  </si>
  <si>
    <t>01:20.977</t>
  </si>
  <si>
    <t>01:22.513</t>
  </si>
  <si>
    <t>01:21.403</t>
  </si>
  <si>
    <t>01:19.752</t>
  </si>
  <si>
    <t>05:24.645</t>
  </si>
  <si>
    <t> 78.</t>
  </si>
  <si>
    <t>*Gintaras Šalkauskas BMW330</t>
  </si>
  <si>
    <t>01:23.978</t>
  </si>
  <si>
    <t>01:22.473</t>
  </si>
  <si>
    <t>01:24.022</t>
  </si>
  <si>
    <t>01:22.315</t>
  </si>
  <si>
    <t>01:21.284</t>
  </si>
  <si>
    <t>05:30.094</t>
  </si>
  <si>
    <t> 65.</t>
  </si>
  <si>
    <t>01:12.782</t>
  </si>
  <si>
    <t>01:21.017</t>
  </si>
  <si>
    <t>01:22.425</t>
  </si>
  <si>
    <t>01:26.883</t>
  </si>
  <si>
    <t>01:20.218</t>
  </si>
  <si>
    <t>05:30.543</t>
  </si>
  <si>
    <t> 82.</t>
  </si>
  <si>
    <t>01:14.073</t>
  </si>
  <si>
    <t>01:24.211</t>
  </si>
  <si>
    <t>01:22.772</t>
  </si>
  <si>
    <t>01:23.163</t>
  </si>
  <si>
    <t>01:21.435</t>
  </si>
  <si>
    <t>05:31.581</t>
  </si>
  <si>
    <t> 62.</t>
  </si>
  <si>
    <t>01:14.562</t>
  </si>
  <si>
    <t>01:20.476</t>
  </si>
  <si>
    <t>01:27.376</t>
  </si>
  <si>
    <t>01:23.749</t>
  </si>
  <si>
    <t>01:22.996</t>
  </si>
  <si>
    <t>05:34.597</t>
  </si>
  <si>
    <t> 72.</t>
  </si>
  <si>
    <t>Kauno technikos kolegija</t>
  </si>
  <si>
    <t>01:12.144</t>
  </si>
  <si>
    <t>01:24.721</t>
  </si>
  <si>
    <t>01:25.237</t>
  </si>
  <si>
    <t>01:24.397</t>
  </si>
  <si>
    <t>01:23.020</t>
  </si>
  <si>
    <t>05:37.375</t>
  </si>
  <si>
    <t> 79.</t>
  </si>
  <si>
    <t>01:13.769</t>
  </si>
  <si>
    <t>01:24.960</t>
  </si>
  <si>
    <t>01:26.346</t>
  </si>
  <si>
    <t>01:23.538</t>
  </si>
  <si>
    <t>01:22.687</t>
  </si>
  <si>
    <t>05:37.531</t>
  </si>
  <si>
    <t> 64.</t>
  </si>
  <si>
    <t>01:13.479</t>
  </si>
  <si>
    <t>01:20.367</t>
  </si>
  <si>
    <t>01:29.224</t>
  </si>
  <si>
    <t>01:26.865</t>
  </si>
  <si>
    <t>01:23.815</t>
  </si>
  <si>
    <t>05:40.271</t>
  </si>
  <si>
    <t> 60.</t>
  </si>
  <si>
    <t>01:16.068</t>
  </si>
  <si>
    <t>01:23.633</t>
  </si>
  <si>
    <t>01:28.310</t>
  </si>
  <si>
    <t>01:26.720</t>
  </si>
  <si>
    <t>01:25.102</t>
  </si>
  <si>
    <t>05:43.765</t>
  </si>
  <si>
    <t> 63.</t>
  </si>
  <si>
    <t>01:13.410</t>
  </si>
  <si>
    <t>01:24.506</t>
  </si>
  <si>
    <t>01:29.274</t>
  </si>
  <si>
    <t>01:27.677</t>
  </si>
  <si>
    <t>01:26.680</t>
  </si>
  <si>
    <t>05:48.137</t>
  </si>
  <si>
    <t> 55.</t>
  </si>
  <si>
    <t>01:24.128</t>
  </si>
  <si>
    <t>01:27.712</t>
  </si>
  <si>
    <t>01:28.340</t>
  </si>
  <si>
    <t>01:29.383</t>
  </si>
  <si>
    <t>01:26.134</t>
  </si>
  <si>
    <t>05:51.569</t>
  </si>
  <si>
    <t> 61.</t>
  </si>
  <si>
    <t>*Audrius Masiulionis BMW325</t>
  </si>
  <si>
    <t>01:13.057</t>
  </si>
  <si>
    <t>01:25.575</t>
  </si>
  <si>
    <t>01:29.708</t>
  </si>
  <si>
    <t>01:29.412</t>
  </si>
  <si>
    <t>01:26.971</t>
  </si>
  <si>
    <t>05:51.666</t>
  </si>
  <si>
    <t> 74.</t>
  </si>
  <si>
    <t>01:14.849</t>
  </si>
  <si>
    <t>01:28.738</t>
  </si>
  <si>
    <t>01:30.170</t>
  </si>
  <si>
    <t>01:27.725</t>
  </si>
  <si>
    <t>01:26.685</t>
  </si>
  <si>
    <t>05:53.318</t>
  </si>
  <si>
    <t> 83.</t>
  </si>
  <si>
    <t>*Darius Turauskas Audi 90</t>
  </si>
  <si>
    <t>01:16.453</t>
  </si>
  <si>
    <t>01:33.894</t>
  </si>
  <si>
    <t>01:30.937</t>
  </si>
  <si>
    <t>01:28.315</t>
  </si>
  <si>
    <t>01:25.256</t>
  </si>
  <si>
    <t>05:58.402</t>
  </si>
  <si>
    <t> 81.</t>
  </si>
  <si>
    <t>01:18.016</t>
  </si>
  <si>
    <t>01:40.434</t>
  </si>
  <si>
    <t>01:23.990</t>
  </si>
  <si>
    <t>01:31.639</t>
  </si>
  <si>
    <t>01:22.610</t>
  </si>
  <si>
    <t>05:58.673</t>
  </si>
  <si>
    <t> 80.</t>
  </si>
  <si>
    <t>*Tomas Buškevičius Honda Integra</t>
  </si>
  <si>
    <t>01:10.974</t>
  </si>
  <si>
    <t>01:22.950</t>
  </si>
  <si>
    <t>01:48.000</t>
  </si>
  <si>
    <t>01:24.327</t>
  </si>
  <si>
    <t>01:28.862</t>
  </si>
  <si>
    <t>06:04.139</t>
  </si>
  <si>
    <t> 68.</t>
  </si>
  <si>
    <t>01:18.624</t>
  </si>
  <si>
    <t>01:33.867</t>
  </si>
  <si>
    <t>01:35.955</t>
  </si>
  <si>
    <t>01:28.208</t>
  </si>
  <si>
    <t>01:27.067</t>
  </si>
  <si>
    <t>06:05.097</t>
  </si>
  <si>
    <t> 75.</t>
  </si>
  <si>
    <t>01:14.722</t>
  </si>
  <si>
    <t>01:24.977</t>
  </si>
  <si>
    <t>01:30.642</t>
  </si>
  <si>
    <t>01:27.444</t>
  </si>
  <si>
    <t>01:44.207</t>
  </si>
  <si>
    <t>06:07.270</t>
  </si>
  <si>
    <t> 73.</t>
  </si>
  <si>
    <t>01:14.648</t>
  </si>
  <si>
    <t>01:29.420</t>
  </si>
  <si>
    <t>01:32.740</t>
  </si>
  <si>
    <t>01:41.994</t>
  </si>
  <si>
    <t>01:30.998</t>
  </si>
  <si>
    <t>06:15.152</t>
  </si>
  <si>
    <t> 77.</t>
  </si>
  <si>
    <t>01:28.611</t>
  </si>
  <si>
    <t>01:38.351</t>
  </si>
  <si>
    <t>01:38.000</t>
  </si>
  <si>
    <t>01:35.734</t>
  </si>
  <si>
    <t>01:34.207</t>
  </si>
  <si>
    <t>06:26.292</t>
  </si>
  <si>
    <t> 85.</t>
  </si>
  <si>
    <t>01:38.611</t>
  </si>
  <si>
    <t>01:42.831</t>
  </si>
  <si>
    <t> 4.</t>
  </si>
  <si>
    <t>01:14.030</t>
  </si>
  <si>
    <t>01:11.981</t>
  </si>
  <si>
    <t>01:11.307</t>
  </si>
  <si>
    <t>01:11.899</t>
  </si>
  <si>
    <t>01:11.063</t>
  </si>
  <si>
    <t>04:46.250</t>
  </si>
  <si>
    <t> 2.</t>
  </si>
  <si>
    <t>01:16.118</t>
  </si>
  <si>
    <t>01:12.394</t>
  </si>
  <si>
    <t>01:12.173</t>
  </si>
  <si>
    <t>01:11.751</t>
  </si>
  <si>
    <t>01:11.887</t>
  </si>
  <si>
    <t>04:48.205</t>
  </si>
  <si>
    <t> 1.</t>
  </si>
  <si>
    <t>01:17.128</t>
  </si>
  <si>
    <t>01:14.462</t>
  </si>
  <si>
    <t>01:15.325</t>
  </si>
  <si>
    <t>01:13.561</t>
  </si>
  <si>
    <t>01:12.781</t>
  </si>
  <si>
    <t>04:56.129</t>
  </si>
  <si>
    <t> 5.</t>
  </si>
  <si>
    <t>01:36.479</t>
  </si>
  <si>
    <t>01:17.098</t>
  </si>
  <si>
    <t>01:14.401</t>
  </si>
  <si>
    <t>01:14.155</t>
  </si>
  <si>
    <t>01:15.027</t>
  </si>
  <si>
    <t>05:00.681</t>
  </si>
  <si>
    <t> 20.</t>
  </si>
  <si>
    <t>01:19.155</t>
  </si>
  <si>
    <t>01:17.869</t>
  </si>
  <si>
    <t>01:17.442</t>
  </si>
  <si>
    <t>01:17.009</t>
  </si>
  <si>
    <t>01:15.826</t>
  </si>
  <si>
    <t>05:08.146</t>
  </si>
  <si>
    <t> 3.</t>
  </si>
  <si>
    <t>01:22.914</t>
  </si>
  <si>
    <t>01:19.620</t>
  </si>
  <si>
    <t>01:18.790</t>
  </si>
  <si>
    <t>01:17.244</t>
  </si>
  <si>
    <t>01:15.338</t>
  </si>
  <si>
    <t>05:10.992</t>
  </si>
  <si>
    <t> 6.</t>
  </si>
  <si>
    <t>01:26.479</t>
  </si>
  <si>
    <t>01:21.236</t>
  </si>
  <si>
    <t>01:19.774</t>
  </si>
  <si>
    <t>01:19.488</t>
  </si>
  <si>
    <t>01:20.572</t>
  </si>
  <si>
    <t>05:21.070</t>
  </si>
  <si>
    <t> 11.</t>
  </si>
  <si>
    <t>01:12.733</t>
  </si>
  <si>
    <t>01:11.851</t>
  </si>
  <si>
    <t>01:11.776</t>
  </si>
  <si>
    <t>01:11.409</t>
  </si>
  <si>
    <t>01:11.111</t>
  </si>
  <si>
    <t>04:46.147</t>
  </si>
  <si>
    <t> 8.</t>
  </si>
  <si>
    <t>01:16.930</t>
  </si>
  <si>
    <t>01:13.993</t>
  </si>
  <si>
    <t>01:14.185</t>
  </si>
  <si>
    <t>01:13.639</t>
  </si>
  <si>
    <t>01:11.804</t>
  </si>
  <si>
    <t>04:53.621</t>
  </si>
  <si>
    <t> 12.</t>
  </si>
  <si>
    <t>01:17.299</t>
  </si>
  <si>
    <t>01:14.643</t>
  </si>
  <si>
    <t>01:14.339</t>
  </si>
  <si>
    <t>01:13.073</t>
  </si>
  <si>
    <t>01:13.089</t>
  </si>
  <si>
    <t>04:55.144</t>
  </si>
  <si>
    <t> 9.</t>
  </si>
  <si>
    <t>01:17.637</t>
  </si>
  <si>
    <t>01:16.003</t>
  </si>
  <si>
    <t>01:14.263</t>
  </si>
  <si>
    <t>01:14.498</t>
  </si>
  <si>
    <t>01:13.645</t>
  </si>
  <si>
    <t>04:58.409</t>
  </si>
  <si>
    <t> 10.</t>
  </si>
  <si>
    <t>01:17.755</t>
  </si>
  <si>
    <t>01:14.671</t>
  </si>
  <si>
    <t>01:14.927</t>
  </si>
  <si>
    <t>01:16.326</t>
  </si>
  <si>
    <t>01:13.950</t>
  </si>
  <si>
    <t>04:59.874</t>
  </si>
  <si>
    <t> 14.</t>
  </si>
  <si>
    <t>01:15.567</t>
  </si>
  <si>
    <t>01:13.522</t>
  </si>
  <si>
    <t>01:14.043</t>
  </si>
  <si>
    <t>01:12.288</t>
  </si>
  <si>
    <t>01:27.491</t>
  </si>
  <si>
    <t>05:07.344</t>
  </si>
  <si>
    <t> 7.</t>
  </si>
  <si>
    <t>01:24.739</t>
  </si>
  <si>
    <t>01:20.146</t>
  </si>
  <si>
    <t>01:20.953</t>
  </si>
  <si>
    <t>01:18.635</t>
  </si>
  <si>
    <t>01:17.491</t>
  </si>
  <si>
    <t>05:17.225</t>
  </si>
  <si>
    <t> 13.</t>
  </si>
  <si>
    <t>01:34.739</t>
  </si>
  <si>
    <t>01:13.427</t>
  </si>
  <si>
    <t>01:30.953</t>
  </si>
  <si>
    <t>01:13.525</t>
  </si>
  <si>
    <t> 24.</t>
  </si>
  <si>
    <t>01:11.790</t>
  </si>
  <si>
    <t>01:10.646</t>
  </si>
  <si>
    <t>01:10.731</t>
  </si>
  <si>
    <t>01:09.608</t>
  </si>
  <si>
    <t>01:09.591</t>
  </si>
  <si>
    <t>04:40.576</t>
  </si>
  <si>
    <t> 40.</t>
  </si>
  <si>
    <t>01:13.048</t>
  </si>
  <si>
    <t>01:10.406</t>
  </si>
  <si>
    <t>01:10.148</t>
  </si>
  <si>
    <t>01:09.654</t>
  </si>
  <si>
    <t>01:10.391</t>
  </si>
  <si>
    <t>04:40.599</t>
  </si>
  <si>
    <t> 26.</t>
  </si>
  <si>
    <t>01:13.199</t>
  </si>
  <si>
    <t>01:11.300</t>
  </si>
  <si>
    <t>01:12.147</t>
  </si>
  <si>
    <t>01:10.677</t>
  </si>
  <si>
    <t>01:10.433</t>
  </si>
  <si>
    <t>04:44.557</t>
  </si>
  <si>
    <t> 34.</t>
  </si>
  <si>
    <t>01:14.381</t>
  </si>
  <si>
    <t>01:12.585</t>
  </si>
  <si>
    <t>01:12.060</t>
  </si>
  <si>
    <t>01:11.397</t>
  </si>
  <si>
    <t>01:12.424</t>
  </si>
  <si>
    <t>04:48.466</t>
  </si>
  <si>
    <t> 23.</t>
  </si>
  <si>
    <t>01:14.437</t>
  </si>
  <si>
    <t>01:12.755</t>
  </si>
  <si>
    <t>01:13.470</t>
  </si>
  <si>
    <t>01:12.392</t>
  </si>
  <si>
    <t>01:12.285</t>
  </si>
  <si>
    <t>04:50.902</t>
  </si>
  <si>
    <t> 27.</t>
  </si>
  <si>
    <t>01:17.328</t>
  </si>
  <si>
    <t>01:13.882</t>
  </si>
  <si>
    <t>01:13.085</t>
  </si>
  <si>
    <t>01:12.421</t>
  </si>
  <si>
    <t>01:14.177</t>
  </si>
  <si>
    <t>04:53.565</t>
  </si>
  <si>
    <t> 25.</t>
  </si>
  <si>
    <t>01:15.576</t>
  </si>
  <si>
    <t>01:13.449</t>
  </si>
  <si>
    <t>01:13.855</t>
  </si>
  <si>
    <t>01:13.162</t>
  </si>
  <si>
    <t>01:13.368</t>
  </si>
  <si>
    <t>04:53.834</t>
  </si>
  <si>
    <t> 31.</t>
  </si>
  <si>
    <t>01:15.448</t>
  </si>
  <si>
    <t>01:15.494</t>
  </si>
  <si>
    <t>01:14.151</t>
  </si>
  <si>
    <t>01:12.462</t>
  </si>
  <si>
    <t>01:12.659</t>
  </si>
  <si>
    <t>04:54.766</t>
  </si>
  <si>
    <t> 29.</t>
  </si>
  <si>
    <t>01:19.902</t>
  </si>
  <si>
    <t>01:16.371</t>
  </si>
  <si>
    <t>01:15.887</t>
  </si>
  <si>
    <t>01:14.375</t>
  </si>
  <si>
    <t>01:15.343</t>
  </si>
  <si>
    <t>05:01.976</t>
  </si>
  <si>
    <t> 22.</t>
  </si>
  <si>
    <t>01:18.804</t>
  </si>
  <si>
    <t>01:17.168</t>
  </si>
  <si>
    <t>01:17.116</t>
  </si>
  <si>
    <t>01:15.858</t>
  </si>
  <si>
    <t>01:15.986</t>
  </si>
  <si>
    <t>05:06.128</t>
  </si>
  <si>
    <t> 39.</t>
  </si>
  <si>
    <t>01:23.371</t>
  </si>
  <si>
    <t>01:19.207</t>
  </si>
  <si>
    <t>01:17.918</t>
  </si>
  <si>
    <t>01:18.160</t>
  </si>
  <si>
    <t>05:12.247</t>
  </si>
  <si>
    <t> 28.</t>
  </si>
  <si>
    <t>01:16.447</t>
  </si>
  <si>
    <t>01:14.814</t>
  </si>
  <si>
    <t>01:13.124</t>
  </si>
  <si>
    <t>01:14.364</t>
  </si>
  <si>
    <t>01:41.120</t>
  </si>
  <si>
    <t>05:23.422</t>
  </si>
  <si>
    <t> 42.</t>
  </si>
  <si>
    <t>01:19.639</t>
  </si>
  <si>
    <t>01:30.924</t>
  </si>
  <si>
    <t>01:32.737</t>
  </si>
  <si>
    <t>01:32.329</t>
  </si>
  <si>
    <t>01:31.120</t>
  </si>
  <si>
    <t>06:07.110</t>
  </si>
  <si>
    <t> 45.</t>
  </si>
  <si>
    <t>01:14.684</t>
  </si>
  <si>
    <t>01:11.213</t>
  </si>
  <si>
    <t>01:09.950</t>
  </si>
  <si>
    <t>01:09.883</t>
  </si>
  <si>
    <t>01:09.729</t>
  </si>
  <si>
    <t>04:40.775</t>
  </si>
  <si>
    <t> 46.</t>
  </si>
  <si>
    <t>01:12.047</t>
  </si>
  <si>
    <t>01:11.996</t>
  </si>
  <si>
    <t>01:11.191</t>
  </si>
  <si>
    <t>01:11.185</t>
  </si>
  <si>
    <t>01:11.540</t>
  </si>
  <si>
    <t>04:45.912</t>
  </si>
  <si>
    <t> 48.</t>
  </si>
  <si>
    <t>01:14.979</t>
  </si>
  <si>
    <t>01:11.895</t>
  </si>
  <si>
    <t>01:11.759</t>
  </si>
  <si>
    <t>01:11.305</t>
  </si>
  <si>
    <t>01:11.657</t>
  </si>
  <si>
    <t>04:46.616</t>
  </si>
  <si>
    <t> 51.</t>
  </si>
  <si>
    <t>01:14.846</t>
  </si>
  <si>
    <t>01:13.517</t>
  </si>
  <si>
    <t>01:12.656</t>
  </si>
  <si>
    <t>01:11.886</t>
  </si>
  <si>
    <t>01:11.625</t>
  </si>
  <si>
    <t>04:49.684</t>
  </si>
  <si>
    <t> 49.</t>
  </si>
  <si>
    <t>01:42.262</t>
  </si>
  <si>
    <t>01:12.996</t>
  </si>
  <si>
    <t>01:13.062</t>
  </si>
  <si>
    <t>01:12.215</t>
  </si>
  <si>
    <t>01:11.832</t>
  </si>
  <si>
    <t>04:50.105</t>
  </si>
  <si>
    <t> 44.</t>
  </si>
  <si>
    <t>01:15.218</t>
  </si>
  <si>
    <t>01:12.973</t>
  </si>
  <si>
    <t>01:12.803</t>
  </si>
  <si>
    <t>01:12.934</t>
  </si>
  <si>
    <t>01:13.052</t>
  </si>
  <si>
    <t>04:51.762</t>
  </si>
  <si>
    <t> 52.</t>
  </si>
  <si>
    <t>01:15.762</t>
  </si>
  <si>
    <t>01:14.460</t>
  </si>
  <si>
    <t>01:12.995</t>
  </si>
  <si>
    <t>01:12.546</t>
  </si>
  <si>
    <t>01:11.975</t>
  </si>
  <si>
    <t>04:51.976</t>
  </si>
  <si>
    <t> 43.</t>
  </si>
  <si>
    <t>01:14.845</t>
  </si>
  <si>
    <t>01:13.532</t>
  </si>
  <si>
    <t>01:13.435</t>
  </si>
  <si>
    <t>01:13.078</t>
  </si>
  <si>
    <t>01:12.771</t>
  </si>
  <si>
    <t>04:52.816</t>
  </si>
  <si>
    <t> 47.</t>
  </si>
  <si>
    <t>01:09.780</t>
  </si>
  <si>
    <t>01:30.014</t>
  </si>
  <si>
    <t>01:08.114</t>
  </si>
  <si>
    <t>01:07.068</t>
  </si>
  <si>
    <t>01:08.450</t>
  </si>
  <si>
    <t>04:53.646</t>
  </si>
  <si>
    <t> 38.</t>
  </si>
  <si>
    <t>01:17.165</t>
  </si>
  <si>
    <t>01:13.931</t>
  </si>
  <si>
    <t>01:13.713</t>
  </si>
  <si>
    <t>01:13.207</t>
  </si>
  <si>
    <t>01:15.680</t>
  </si>
  <si>
    <t>04:56.531</t>
  </si>
  <si>
    <t> 50.</t>
  </si>
  <si>
    <t>01:15.148</t>
  </si>
  <si>
    <t>01:13.154</t>
  </si>
  <si>
    <t>01:19.479</t>
  </si>
  <si>
    <t>01:12.785</t>
  </si>
  <si>
    <t>01:12.508</t>
  </si>
  <si>
    <t>04:57.926</t>
  </si>
  <si>
    <t> 37.</t>
  </si>
  <si>
    <t>01:23.663</t>
  </si>
  <si>
    <t>01:16.745</t>
  </si>
  <si>
    <t>01:15.113</t>
  </si>
  <si>
    <t>01:13.852</t>
  </si>
  <si>
    <t>01:13.869</t>
  </si>
  <si>
    <t>04:59.579</t>
  </si>
  <si>
    <t> 36.</t>
  </si>
  <si>
    <t>01:16.580</t>
  </si>
  <si>
    <t>01:14.804</t>
  </si>
  <si>
    <t>01:15.697</t>
  </si>
  <si>
    <t>01:15.267</t>
  </si>
  <si>
    <t>01:14.202</t>
  </si>
  <si>
    <t>04:59.970</t>
  </si>
  <si>
    <t> 35.</t>
  </si>
  <si>
    <t>01:32.262</t>
  </si>
  <si>
    <t>01:20.014</t>
  </si>
  <si>
    <t>01:19.835</t>
  </si>
  <si>
    <t>01:18.086</t>
  </si>
  <si>
    <t>01:16.521</t>
  </si>
  <si>
    <t>05:14.456</t>
  </si>
  <si>
    <t> 32.</t>
  </si>
  <si>
    <t>01:12.189</t>
  </si>
  <si>
    <t>01:10.733</t>
  </si>
  <si>
    <t>01:10.142</t>
  </si>
  <si>
    <t>01:10.057</t>
  </si>
  <si>
    <t>01:09.771</t>
  </si>
  <si>
    <t>04:40.703</t>
  </si>
  <si>
    <t> 56.</t>
  </si>
  <si>
    <t>01:13.875</t>
  </si>
  <si>
    <t>01:12.693</t>
  </si>
  <si>
    <t>01:12.149</t>
  </si>
  <si>
    <t>01:10.604</t>
  </si>
  <si>
    <t>01:10.596</t>
  </si>
  <si>
    <t>04:46.042</t>
  </si>
  <si>
    <t> 54.</t>
  </si>
  <si>
    <t>01:16.583</t>
  </si>
  <si>
    <t>01:13.777</t>
  </si>
  <si>
    <t>01:12.086</t>
  </si>
  <si>
    <t>01:11.460</t>
  </si>
  <si>
    <t>01:11.642</t>
  </si>
  <si>
    <t>04:48.965</t>
  </si>
  <si>
    <t> 21.</t>
  </si>
  <si>
    <t>01:14.170</t>
  </si>
  <si>
    <t>01:13.113</t>
  </si>
  <si>
    <t>01:13.158</t>
  </si>
  <si>
    <t>01:12.030</t>
  </si>
  <si>
    <t>01:18.034</t>
  </si>
  <si>
    <t>04:56.335</t>
  </si>
  <si>
    <t>Algirdas</t>
  </si>
  <si>
    <t>Irmantas</t>
  </si>
  <si>
    <t>Julius</t>
  </si>
  <si>
    <t>Kęstutis</t>
  </si>
  <si>
    <t>Robertas</t>
  </si>
  <si>
    <t>Andrius</t>
  </si>
  <si>
    <t>Kristupas</t>
  </si>
  <si>
    <t>Gytis</t>
  </si>
  <si>
    <t>Paulius</t>
  </si>
  <si>
    <t>Augustinas</t>
  </si>
  <si>
    <t>Darius</t>
  </si>
  <si>
    <t>Žymantas</t>
  </si>
  <si>
    <t>Tadeus</t>
  </si>
  <si>
    <t>Vytis</t>
  </si>
  <si>
    <t>Marius</t>
  </si>
  <si>
    <t>Dainius</t>
  </si>
  <si>
    <t>Giedrius</t>
  </si>
  <si>
    <t>Mantas</t>
  </si>
  <si>
    <t>Rimas</t>
  </si>
  <si>
    <t>Alanas</t>
  </si>
  <si>
    <t>Marijus</t>
  </si>
  <si>
    <t>Tadeuš</t>
  </si>
  <si>
    <t>Vytas</t>
  </si>
  <si>
    <t>Sergej</t>
  </si>
  <si>
    <t>Antanas</t>
  </si>
  <si>
    <t>Gelžinis</t>
  </si>
  <si>
    <t>Ambraziejus</t>
  </si>
  <si>
    <t>Šalkauskas</t>
  </si>
  <si>
    <t>Šablinskas</t>
  </si>
  <si>
    <t>Skarbalius</t>
  </si>
  <si>
    <t>Rimkevičius</t>
  </si>
  <si>
    <t>Pūras</t>
  </si>
  <si>
    <t>Buškevičius</t>
  </si>
  <si>
    <t>Vasiliūnas</t>
  </si>
  <si>
    <t>Bružikas</t>
  </si>
  <si>
    <t>Vitkauskas</t>
  </si>
  <si>
    <t>Grinevičius</t>
  </si>
  <si>
    <t>Petrušis</t>
  </si>
  <si>
    <t>Bilinskas</t>
  </si>
  <si>
    <t>Bareikis</t>
  </si>
  <si>
    <t>Algirdas Gelžinis OC</t>
  </si>
  <si>
    <t>Irmantas Ambraziejus OC</t>
  </si>
  <si>
    <t>Gintaras Šalkauskas OC</t>
  </si>
  <si>
    <t>Kristupas Šablinskas OC</t>
  </si>
  <si>
    <t>Paulius Skarbalius OC</t>
  </si>
  <si>
    <t>Žymantas Pūras OC</t>
  </si>
  <si>
    <t>Darius Turauskas OC</t>
  </si>
  <si>
    <t>Tadeus Teras OC</t>
  </si>
  <si>
    <t>Tomas Buškevičius OC</t>
  </si>
  <si>
    <t>Lukas Jaruševičius OC</t>
  </si>
  <si>
    <t>Paulius Bružikas OC</t>
  </si>
  <si>
    <t xml:space="preserve">  </t>
  </si>
  <si>
    <t>Dalyvis  Klasė </t>
  </si>
  <si>
    <t>Kristupas Šablinskas SGC1</t>
  </si>
  <si>
    <t>Dainius Vitkauskas SGC2</t>
  </si>
  <si>
    <t>Giedrius Juknevičius SGC2</t>
  </si>
  <si>
    <t>Paulius Skarbalius SGC3</t>
  </si>
  <si>
    <t>Gytis Grinevičius SGC3</t>
  </si>
  <si>
    <t>Rimas Petrušis SGC3</t>
  </si>
  <si>
    <t>Tomas Petrušis SGC3</t>
  </si>
  <si>
    <t>Donatas Jankauskas SGC4</t>
  </si>
  <si>
    <t>Irmantas Ambraziejus SGC4</t>
  </si>
  <si>
    <t>Tadeuš Teras SGC4</t>
  </si>
  <si>
    <t>Vytis Šliažas SGC4</t>
  </si>
  <si>
    <t>Vytas Bilinskas SGC4</t>
  </si>
  <si>
    <t>Antanas Bareikis SGC4</t>
  </si>
  <si>
    <t>Atšauktas</t>
  </si>
  <si>
    <t>Valdemaras Andrulis</t>
  </si>
  <si>
    <t>Dainius Janulevičius</t>
  </si>
  <si>
    <t>Marius Santockis</t>
  </si>
  <si>
    <t>Nepateikti rezultatai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</si>
</sst>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mm]:ss.00"/>
    <numFmt numFmtId="165" formatCode="mm:ss.00"/>
  </numFmts>
  <fonts count="31" x14ac:knownFonts="1">
    <font>
      <sz val="11"/>
      <color rgb="FF000000"/>
      <name val="Calibri"/>
    </font>
    <font>
      <sz val="11"/>
      <color rgb="FF000000"/>
      <name val="Calibri"/>
      <family val="2"/>
      <charset val="186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9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rgb="FF141823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9"/>
      <name val="Arial"/>
      <family val="2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</font>
    <font>
      <b/>
      <i/>
      <sz val="12"/>
      <color rgb="FF000000"/>
      <name val="Calibri"/>
      <family val="2"/>
      <charset val="186"/>
    </font>
    <font>
      <sz val="12"/>
      <color rgb="FF000000"/>
      <name val="Calibri"/>
      <family val="2"/>
    </font>
    <font>
      <b/>
      <sz val="11"/>
      <color rgb="FF000000"/>
      <name val="Calibri"/>
    </font>
    <font>
      <sz val="6"/>
      <name val="Arial"/>
    </font>
    <font>
      <sz val="6"/>
      <name val="Arial"/>
      <family val="2"/>
    </font>
    <font>
      <b/>
      <sz val="6"/>
      <name val="Trebuchet MS"/>
    </font>
    <font>
      <b/>
      <sz val="6"/>
      <color rgb="FFFFFFFF"/>
      <name val="Trebuchet MS"/>
      <family val="2"/>
    </font>
    <font>
      <sz val="6"/>
      <color rgb="FF000000"/>
      <name val="Arial"/>
      <family val="2"/>
    </font>
    <font>
      <b/>
      <sz val="11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FC5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F81BC"/>
      </patternFill>
    </fill>
    <fill>
      <patternFill patternType="solid">
        <fgColor rgb="FFB8CCE3"/>
      </patternFill>
    </fill>
    <fill>
      <patternFill patternType="solid">
        <fgColor rgb="FFDCE6F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6" fillId="0" borderId="3" xfId="1" applyFont="1" applyBorder="1"/>
    <xf numFmtId="0" fontId="7" fillId="0" borderId="1" xfId="1" applyFont="1" applyBorder="1" applyAlignment="1">
      <alignment horizontal="center"/>
    </xf>
    <xf numFmtId="0" fontId="6" fillId="0" borderId="4" xfId="1" applyFont="1" applyBorder="1"/>
    <xf numFmtId="0" fontId="6" fillId="0" borderId="5" xfId="1" applyFont="1" applyBorder="1"/>
    <xf numFmtId="164" fontId="7" fillId="0" borderId="1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0" fontId="6" fillId="0" borderId="7" xfId="1" applyFont="1" applyBorder="1"/>
    <xf numFmtId="0" fontId="6" fillId="0" borderId="8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6" fillId="3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6" fillId="5" borderId="14" xfId="1" applyFont="1" applyFill="1" applyBorder="1" applyAlignment="1">
      <alignment horizontal="center"/>
    </xf>
    <xf numFmtId="0" fontId="6" fillId="5" borderId="15" xfId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165" fontId="7" fillId="6" borderId="16" xfId="1" applyNumberFormat="1" applyFont="1" applyFill="1" applyBorder="1"/>
    <xf numFmtId="0" fontId="7" fillId="0" borderId="16" xfId="1" applyFont="1" applyBorder="1"/>
    <xf numFmtId="164" fontId="7" fillId="0" borderId="16" xfId="1" applyNumberFormat="1" applyFont="1" applyBorder="1"/>
    <xf numFmtId="165" fontId="7" fillId="6" borderId="1" xfId="1" applyNumberFormat="1" applyFont="1" applyFill="1" applyBorder="1"/>
    <xf numFmtId="0" fontId="7" fillId="0" borderId="1" xfId="1" applyFont="1" applyBorder="1"/>
    <xf numFmtId="164" fontId="9" fillId="0" borderId="1" xfId="1" applyNumberFormat="1" applyFont="1" applyBorder="1"/>
    <xf numFmtId="0" fontId="7" fillId="0" borderId="1" xfId="1" applyFont="1" applyBorder="1" applyAlignment="1">
      <alignment wrapText="1"/>
    </xf>
    <xf numFmtId="165" fontId="6" fillId="6" borderId="1" xfId="1" applyNumberFormat="1" applyFont="1" applyFill="1" applyBorder="1"/>
    <xf numFmtId="0" fontId="6" fillId="7" borderId="1" xfId="1" applyFont="1" applyFill="1" applyBorder="1"/>
    <xf numFmtId="164" fontId="10" fillId="7" borderId="1" xfId="1" applyNumberFormat="1" applyFont="1" applyFill="1" applyBorder="1"/>
    <xf numFmtId="0" fontId="11" fillId="0" borderId="1" xfId="1" applyFont="1" applyBorder="1" applyAlignment="1">
      <alignment horizontal="right"/>
    </xf>
    <xf numFmtId="0" fontId="11" fillId="0" borderId="1" xfId="1" applyFont="1" applyBorder="1"/>
    <xf numFmtId="0" fontId="12" fillId="0" borderId="1" xfId="1" applyFont="1" applyBorder="1"/>
    <xf numFmtId="0" fontId="13" fillId="0" borderId="1" xfId="1" applyFont="1" applyBorder="1"/>
    <xf numFmtId="0" fontId="8" fillId="7" borderId="1" xfId="1" applyFont="1" applyFill="1" applyBorder="1" applyAlignment="1">
      <alignment horizontal="center"/>
    </xf>
    <xf numFmtId="0" fontId="7" fillId="8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/>
    </xf>
    <xf numFmtId="165" fontId="6" fillId="6" borderId="16" xfId="1" applyNumberFormat="1" applyFont="1" applyFill="1" applyBorder="1"/>
    <xf numFmtId="0" fontId="6" fillId="0" borderId="16" xfId="1" applyFont="1" applyBorder="1"/>
    <xf numFmtId="164" fontId="6" fillId="0" borderId="16" xfId="1" applyNumberFormat="1" applyFont="1" applyBorder="1"/>
    <xf numFmtId="0" fontId="6" fillId="0" borderId="1" xfId="1" applyFont="1" applyBorder="1"/>
    <xf numFmtId="164" fontId="10" fillId="0" borderId="1" xfId="1" applyNumberFormat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/>
    </xf>
    <xf numFmtId="0" fontId="14" fillId="0" borderId="1" xfId="1" applyFont="1" applyBorder="1" applyAlignment="1">
      <alignment horizontal="right"/>
    </xf>
    <xf numFmtId="0" fontId="6" fillId="8" borderId="1" xfId="1" applyFont="1" applyFill="1" applyBorder="1" applyAlignment="1">
      <alignment horizontal="left"/>
    </xf>
    <xf numFmtId="0" fontId="6" fillId="0" borderId="1" xfId="1" applyFont="1" applyBorder="1" applyAlignment="1">
      <alignment horizontal="left"/>
    </xf>
    <xf numFmtId="165" fontId="7" fillId="0" borderId="16" xfId="1" applyNumberFormat="1" applyFont="1" applyBorder="1"/>
    <xf numFmtId="0" fontId="15" fillId="0" borderId="0" xfId="1" applyFont="1"/>
    <xf numFmtId="0" fontId="16" fillId="7" borderId="1" xfId="1" applyFont="1" applyFill="1" applyBorder="1" applyAlignment="1">
      <alignment horizontal="center"/>
    </xf>
    <xf numFmtId="0" fontId="13" fillId="0" borderId="6" xfId="1" applyFont="1" applyBorder="1"/>
    <xf numFmtId="0" fontId="12" fillId="0" borderId="17" xfId="1" applyFont="1" applyBorder="1"/>
    <xf numFmtId="0" fontId="13" fillId="0" borderId="18" xfId="1" applyFont="1" applyBorder="1"/>
    <xf numFmtId="0" fontId="8" fillId="7" borderId="16" xfId="1" applyFont="1" applyFill="1" applyBorder="1" applyAlignment="1">
      <alignment horizontal="center"/>
    </xf>
    <xf numFmtId="0" fontId="7" fillId="0" borderId="17" xfId="1" applyFont="1" applyBorder="1"/>
    <xf numFmtId="0" fontId="11" fillId="0" borderId="18" xfId="1" applyFont="1" applyBorder="1"/>
    <xf numFmtId="0" fontId="13" fillId="0" borderId="17" xfId="1" applyFont="1" applyBorder="1"/>
    <xf numFmtId="0" fontId="12" fillId="0" borderId="18" xfId="1" applyFont="1" applyBorder="1"/>
    <xf numFmtId="0" fontId="15" fillId="3" borderId="0" xfId="1" applyFont="1" applyFill="1"/>
    <xf numFmtId="0" fontId="13" fillId="0" borderId="19" xfId="1" applyFont="1" applyBorder="1"/>
    <xf numFmtId="165" fontId="8" fillId="5" borderId="6" xfId="1" applyNumberFormat="1" applyFont="1" applyFill="1" applyBorder="1" applyAlignment="1">
      <alignment horizontal="center"/>
    </xf>
    <xf numFmtId="165" fontId="7" fillId="6" borderId="20" xfId="1" applyNumberFormat="1" applyFont="1" applyFill="1" applyBorder="1"/>
    <xf numFmtId="0" fontId="7" fillId="0" borderId="20" xfId="1" applyFont="1" applyBorder="1"/>
    <xf numFmtId="164" fontId="7" fillId="0" borderId="20" xfId="1" applyNumberFormat="1" applyFont="1" applyBorder="1"/>
    <xf numFmtId="165" fontId="7" fillId="6" borderId="6" xfId="1" applyNumberFormat="1" applyFont="1" applyFill="1" applyBorder="1"/>
    <xf numFmtId="0" fontId="7" fillId="0" borderId="6" xfId="1" applyFont="1" applyBorder="1"/>
    <xf numFmtId="164" fontId="9" fillId="0" borderId="6" xfId="1" applyNumberFormat="1" applyFont="1" applyBorder="1"/>
    <xf numFmtId="0" fontId="7" fillId="0" borderId="6" xfId="1" applyFont="1" applyBorder="1" applyAlignment="1">
      <alignment wrapText="1"/>
    </xf>
    <xf numFmtId="0" fontId="7" fillId="0" borderId="6" xfId="1" applyFont="1" applyBorder="1" applyAlignment="1">
      <alignment horizontal="center"/>
    </xf>
    <xf numFmtId="0" fontId="11" fillId="0" borderId="6" xfId="1" applyFont="1" applyBorder="1" applyAlignment="1">
      <alignment horizontal="right"/>
    </xf>
    <xf numFmtId="0" fontId="11" fillId="0" borderId="6" xfId="1" applyFont="1" applyBorder="1"/>
    <xf numFmtId="0" fontId="12" fillId="0" borderId="6" xfId="1" applyFont="1" applyBorder="1"/>
    <xf numFmtId="0" fontId="8" fillId="7" borderId="6" xfId="1" applyFont="1" applyFill="1" applyBorder="1" applyAlignment="1">
      <alignment horizontal="center"/>
    </xf>
    <xf numFmtId="0" fontId="7" fillId="8" borderId="6" xfId="1" applyFont="1" applyFill="1" applyBorder="1" applyAlignment="1">
      <alignment horizontal="left"/>
    </xf>
    <xf numFmtId="0" fontId="7" fillId="0" borderId="6" xfId="1" applyFont="1" applyBorder="1" applyAlignment="1">
      <alignment horizontal="left"/>
    </xf>
    <xf numFmtId="0" fontId="6" fillId="0" borderId="0" xfId="1" applyFont="1" applyAlignment="1">
      <alignment wrapText="1"/>
    </xf>
    <xf numFmtId="0" fontId="9" fillId="9" borderId="21" xfId="1" applyFont="1" applyFill="1" applyBorder="1" applyAlignment="1">
      <alignment horizontal="center" vertical="center" wrapText="1"/>
    </xf>
    <xf numFmtId="0" fontId="9" fillId="4" borderId="22" xfId="1" applyFont="1" applyFill="1" applyBorder="1" applyAlignment="1">
      <alignment horizontal="center" vertical="center" wrapText="1"/>
    </xf>
    <xf numFmtId="0" fontId="9" fillId="9" borderId="22" xfId="1" applyFont="1" applyFill="1" applyBorder="1" applyAlignment="1">
      <alignment horizontal="center" vertical="center" wrapText="1"/>
    </xf>
    <xf numFmtId="0" fontId="9" fillId="9" borderId="23" xfId="1" applyFont="1" applyFill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9" fillId="9" borderId="24" xfId="1" applyFont="1" applyFill="1" applyBorder="1" applyAlignment="1">
      <alignment horizontal="center" vertical="center" wrapText="1"/>
    </xf>
    <xf numFmtId="0" fontId="9" fillId="9" borderId="25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17" fillId="10" borderId="0" xfId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8" fillId="11" borderId="26" xfId="0" applyFont="1" applyFill="1" applyBorder="1" applyAlignment="1">
      <alignment horizontal="center"/>
    </xf>
    <xf numFmtId="0" fontId="18" fillId="11" borderId="24" xfId="0" applyFont="1" applyFill="1" applyBorder="1" applyAlignment="1">
      <alignment horizontal="center" vertical="center"/>
    </xf>
    <xf numFmtId="0" fontId="18" fillId="11" borderId="17" xfId="0" applyFont="1" applyFill="1" applyBorder="1"/>
    <xf numFmtId="0" fontId="19" fillId="11" borderId="20" xfId="0" applyFont="1" applyFill="1" applyBorder="1" applyAlignment="1">
      <alignment horizontal="center"/>
    </xf>
    <xf numFmtId="0" fontId="19" fillId="11" borderId="6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11" borderId="1" xfId="0" applyFont="1" applyFill="1" applyBorder="1"/>
    <xf numFmtId="0" fontId="18" fillId="11" borderId="24" xfId="0" applyFont="1" applyFill="1" applyBorder="1"/>
    <xf numFmtId="0" fontId="19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21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0" fillId="11" borderId="6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/>
    </xf>
    <xf numFmtId="0" fontId="21" fillId="11" borderId="1" xfId="0" applyFont="1" applyFill="1" applyBorder="1"/>
    <xf numFmtId="0" fontId="21" fillId="11" borderId="24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7" fontId="0" fillId="0" borderId="0" xfId="0" applyNumberFormat="1" applyAlignment="1">
      <alignment vertical="center" wrapText="1"/>
    </xf>
    <xf numFmtId="0" fontId="24" fillId="7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7" xfId="0" applyBorder="1" applyAlignment="1">
      <alignment horizontal="left" vertical="center" wrapText="1"/>
    </xf>
    <xf numFmtId="0" fontId="25" fillId="0" borderId="27" xfId="0" applyFont="1" applyBorder="1" applyAlignment="1">
      <alignment horizontal="left" vertical="top" wrapText="1" indent="6"/>
    </xf>
    <xf numFmtId="0" fontId="25" fillId="0" borderId="27" xfId="0" applyFont="1" applyBorder="1" applyAlignment="1">
      <alignment horizontal="left" vertical="top" wrapText="1" indent="1"/>
    </xf>
    <xf numFmtId="0" fontId="27" fillId="12" borderId="18" xfId="0" applyFont="1" applyFill="1" applyBorder="1" applyAlignment="1">
      <alignment horizontal="left" vertical="top" wrapText="1"/>
    </xf>
    <xf numFmtId="1" fontId="29" fillId="13" borderId="18" xfId="0" applyNumberFormat="1" applyFont="1" applyFill="1" applyBorder="1" applyAlignment="1">
      <alignment horizontal="right" vertical="top" shrinkToFit="1"/>
    </xf>
    <xf numFmtId="0" fontId="25" fillId="13" borderId="18" xfId="0" applyFont="1" applyFill="1" applyBorder="1" applyAlignment="1">
      <alignment horizontal="left" vertical="top" wrapText="1"/>
    </xf>
    <xf numFmtId="0" fontId="0" fillId="13" borderId="18" xfId="0" applyFill="1" applyBorder="1" applyAlignment="1">
      <alignment horizontal="left" wrapText="1"/>
    </xf>
    <xf numFmtId="1" fontId="29" fillId="14" borderId="18" xfId="0" applyNumberFormat="1" applyFont="1" applyFill="1" applyBorder="1" applyAlignment="1">
      <alignment horizontal="right" vertical="top" shrinkToFit="1"/>
    </xf>
    <xf numFmtId="0" fontId="25" fillId="14" borderId="18" xfId="0" applyFont="1" applyFill="1" applyBorder="1" applyAlignment="1">
      <alignment horizontal="left" vertical="top" wrapText="1"/>
    </xf>
    <xf numFmtId="0" fontId="0" fillId="14" borderId="18" xfId="0" applyFill="1" applyBorder="1" applyAlignment="1">
      <alignment horizontal="left" wrapText="1"/>
    </xf>
    <xf numFmtId="0" fontId="18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11" borderId="24" xfId="0" applyFont="1" applyFill="1" applyBorder="1" applyAlignment="1">
      <alignment horizontal="center" vertical="center"/>
    </xf>
    <xf numFmtId="0" fontId="26" fillId="13" borderId="18" xfId="0" applyFont="1" applyFill="1" applyBorder="1" applyAlignment="1">
      <alignment horizontal="left" vertical="top" wrapText="1"/>
    </xf>
    <xf numFmtId="0" fontId="18" fillId="11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30" fillId="0" borderId="1" xfId="0" applyFont="1" applyBorder="1"/>
    <xf numFmtId="0" fontId="3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30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0" fontId="0" fillId="7" borderId="1" xfId="0" applyFill="1" applyBorder="1" applyAlignment="1">
      <alignment horizontal="center"/>
    </xf>
    <xf numFmtId="0" fontId="18" fillId="11" borderId="16" xfId="0" applyFont="1" applyFill="1" applyBorder="1" applyAlignment="1">
      <alignment horizontal="center" vertical="center"/>
    </xf>
    <xf numFmtId="0" fontId="18" fillId="11" borderId="17" xfId="0" applyFont="1" applyFill="1" applyBorder="1" applyAlignment="1">
      <alignment horizontal="center" vertical="center"/>
    </xf>
    <xf numFmtId="0" fontId="18" fillId="11" borderId="24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 indent="8"/>
    </xf>
    <xf numFmtId="0" fontId="2" fillId="0" borderId="0" xfId="0" applyFont="1" applyAlignment="1">
      <alignment horizontal="center" vertical="top" wrapText="1"/>
    </xf>
  </cellXfs>
  <cellStyles count="2">
    <cellStyle name="Įprastas" xfId="0" builtinId="0"/>
    <cellStyle name="Įprastas 2" xfId="1" xr:uid="{27A909DD-0B7E-472A-95FE-31550AFF90E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finisas.lt/rezultatai/181" TargetMode="External"/><Relationship Id="rId1" Type="http://schemas.openxmlformats.org/officeDocument/2006/relationships/hyperlink" Target="http://finisas.lt/rezultatai/18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2FBF-3CA2-4591-ACF0-57098A76B9E0}">
  <dimension ref="A1:P68"/>
  <sheetViews>
    <sheetView topLeftCell="B1" zoomScale="90" zoomScaleNormal="90" workbookViewId="0">
      <pane ySplit="1" topLeftCell="A2" activePane="bottomLeft" state="frozen"/>
      <selection activeCell="B1" sqref="B1"/>
      <selection pane="bottomLeft" activeCell="F58" sqref="F58"/>
    </sheetView>
  </sheetViews>
  <sheetFormatPr defaultRowHeight="14.4" x14ac:dyDescent="0.55000000000000004"/>
  <cols>
    <col min="1" max="1" width="22" customWidth="1"/>
    <col min="4" max="4" width="20" customWidth="1"/>
    <col min="5" max="5" width="10.5234375" customWidth="1"/>
    <col min="7" max="7" width="10.41796875" customWidth="1"/>
    <col min="9" max="9" width="10" bestFit="1" customWidth="1"/>
    <col min="11" max="11" width="10" bestFit="1" customWidth="1"/>
  </cols>
  <sheetData>
    <row r="1" spans="1:16" x14ac:dyDescent="0.55000000000000004">
      <c r="B1" t="s">
        <v>1176</v>
      </c>
    </row>
    <row r="2" spans="1:16" x14ac:dyDescent="0.55000000000000004">
      <c r="B2" s="97" t="s">
        <v>939</v>
      </c>
      <c r="C2" s="142" t="s">
        <v>763</v>
      </c>
      <c r="D2" s="99" t="s">
        <v>940</v>
      </c>
      <c r="E2" s="156" t="s">
        <v>941</v>
      </c>
      <c r="F2" s="156"/>
      <c r="G2" s="156" t="s">
        <v>942</v>
      </c>
      <c r="H2" s="156"/>
      <c r="I2" s="156" t="s">
        <v>943</v>
      </c>
      <c r="J2" s="156"/>
      <c r="K2" s="156" t="s">
        <v>944</v>
      </c>
      <c r="L2" s="156"/>
      <c r="M2" s="156" t="s">
        <v>945</v>
      </c>
      <c r="N2" s="156"/>
      <c r="O2" s="153" t="s">
        <v>946</v>
      </c>
      <c r="P2" s="154"/>
    </row>
    <row r="3" spans="1:16" x14ac:dyDescent="0.55000000000000004">
      <c r="B3" s="100"/>
      <c r="C3" s="101"/>
      <c r="D3" s="99" t="s">
        <v>2</v>
      </c>
      <c r="E3" s="141" t="s">
        <v>939</v>
      </c>
      <c r="F3" s="141" t="s">
        <v>763</v>
      </c>
      <c r="G3" s="141" t="s">
        <v>939</v>
      </c>
      <c r="H3" s="141" t="s">
        <v>763</v>
      </c>
      <c r="I3" s="141" t="s">
        <v>939</v>
      </c>
      <c r="J3" s="141" t="s">
        <v>763</v>
      </c>
      <c r="K3" s="140" t="s">
        <v>939</v>
      </c>
      <c r="L3" s="140" t="s">
        <v>763</v>
      </c>
      <c r="M3" s="102" t="s">
        <v>939</v>
      </c>
      <c r="N3" s="102" t="s">
        <v>763</v>
      </c>
      <c r="O3" s="144" t="s">
        <v>939</v>
      </c>
      <c r="P3" s="144" t="s">
        <v>763</v>
      </c>
    </row>
    <row r="4" spans="1:16" x14ac:dyDescent="0.55000000000000004">
      <c r="A4" t="s">
        <v>952</v>
      </c>
      <c r="B4" s="103">
        <v>1</v>
      </c>
      <c r="C4" s="104">
        <v>53</v>
      </c>
      <c r="D4" s="105" t="s">
        <v>65</v>
      </c>
      <c r="E4" s="106">
        <v>5</v>
      </c>
      <c r="F4" s="106">
        <v>6</v>
      </c>
      <c r="G4" s="106">
        <v>2</v>
      </c>
      <c r="H4" s="106">
        <v>10</v>
      </c>
      <c r="I4" s="106">
        <v>1</v>
      </c>
      <c r="J4" s="106">
        <v>12</v>
      </c>
      <c r="K4" s="106">
        <v>2</v>
      </c>
      <c r="L4" s="106">
        <v>10</v>
      </c>
      <c r="M4" s="106" t="s">
        <v>2198</v>
      </c>
      <c r="N4" s="107">
        <v>0</v>
      </c>
      <c r="O4" s="106">
        <v>2</v>
      </c>
      <c r="P4" s="106">
        <v>10</v>
      </c>
    </row>
    <row r="5" spans="1:16" x14ac:dyDescent="0.55000000000000004">
      <c r="A5" t="s">
        <v>957</v>
      </c>
      <c r="B5" s="103">
        <v>2</v>
      </c>
      <c r="C5" s="104">
        <v>42</v>
      </c>
      <c r="D5" s="105" t="s">
        <v>49</v>
      </c>
      <c r="E5" s="106">
        <v>1</v>
      </c>
      <c r="F5" s="106">
        <v>12</v>
      </c>
      <c r="G5" s="106">
        <v>1</v>
      </c>
      <c r="H5" s="106">
        <v>12</v>
      </c>
      <c r="I5" s="106" t="s">
        <v>1058</v>
      </c>
      <c r="J5" s="106">
        <v>0</v>
      </c>
      <c r="K5" s="106" t="s">
        <v>1058</v>
      </c>
      <c r="L5" s="106">
        <v>0</v>
      </c>
      <c r="M5" s="106" t="s">
        <v>2198</v>
      </c>
      <c r="N5" s="107">
        <v>0</v>
      </c>
      <c r="O5" s="106">
        <v>1</v>
      </c>
      <c r="P5" s="106">
        <v>12</v>
      </c>
    </row>
    <row r="6" spans="1:16" x14ac:dyDescent="0.55000000000000004">
      <c r="A6" t="s">
        <v>958</v>
      </c>
      <c r="B6" s="103">
        <v>3</v>
      </c>
      <c r="C6" s="104">
        <v>41.5</v>
      </c>
      <c r="D6" s="105" t="s">
        <v>57</v>
      </c>
      <c r="E6" s="106">
        <v>3</v>
      </c>
      <c r="F6" s="106">
        <v>8</v>
      </c>
      <c r="G6" s="106">
        <v>4</v>
      </c>
      <c r="H6" s="106">
        <v>7</v>
      </c>
      <c r="I6" s="106">
        <v>3</v>
      </c>
      <c r="J6" s="106">
        <v>8</v>
      </c>
      <c r="K6" s="106">
        <v>3</v>
      </c>
      <c r="L6" s="106">
        <v>8</v>
      </c>
      <c r="M6" s="106" t="s">
        <v>2198</v>
      </c>
      <c r="N6" s="107">
        <v>0</v>
      </c>
      <c r="O6" s="106">
        <v>4</v>
      </c>
      <c r="P6" s="106">
        <v>7</v>
      </c>
    </row>
    <row r="7" spans="1:16" x14ac:dyDescent="0.55000000000000004">
      <c r="A7" t="s">
        <v>954</v>
      </c>
      <c r="B7" s="103">
        <v>4</v>
      </c>
      <c r="C7" s="104">
        <v>28</v>
      </c>
      <c r="D7" s="105" t="s">
        <v>24</v>
      </c>
      <c r="E7" s="106">
        <v>7</v>
      </c>
      <c r="F7" s="106">
        <v>4</v>
      </c>
      <c r="G7" s="106">
        <v>6</v>
      </c>
      <c r="H7" s="106">
        <v>5</v>
      </c>
      <c r="I7" s="106">
        <v>5</v>
      </c>
      <c r="J7" s="106">
        <v>6</v>
      </c>
      <c r="K7" s="106">
        <v>7</v>
      </c>
      <c r="L7" s="106">
        <v>4</v>
      </c>
      <c r="M7" s="106" t="s">
        <v>2198</v>
      </c>
      <c r="N7" s="107">
        <v>0</v>
      </c>
      <c r="O7" s="106">
        <v>5</v>
      </c>
      <c r="P7" s="106">
        <v>6</v>
      </c>
    </row>
    <row r="8" spans="1:16" x14ac:dyDescent="0.55000000000000004">
      <c r="A8" t="s">
        <v>956</v>
      </c>
      <c r="B8" s="103">
        <v>5</v>
      </c>
      <c r="C8" s="104">
        <v>26.5</v>
      </c>
      <c r="D8" s="105" t="s">
        <v>41</v>
      </c>
      <c r="E8" s="106">
        <v>8</v>
      </c>
      <c r="F8" s="106">
        <v>3</v>
      </c>
      <c r="G8" s="106">
        <v>8</v>
      </c>
      <c r="H8" s="106">
        <v>3</v>
      </c>
      <c r="I8" s="106">
        <v>4</v>
      </c>
      <c r="J8" s="106">
        <v>7</v>
      </c>
      <c r="K8" s="106">
        <v>5</v>
      </c>
      <c r="L8" s="106">
        <v>6</v>
      </c>
      <c r="M8" s="106" t="s">
        <v>2198</v>
      </c>
      <c r="N8" s="107">
        <v>0</v>
      </c>
      <c r="O8" s="106">
        <v>6</v>
      </c>
      <c r="P8" s="106">
        <v>5</v>
      </c>
    </row>
    <row r="9" spans="1:16" x14ac:dyDescent="0.55000000000000004">
      <c r="A9" t="s">
        <v>953</v>
      </c>
      <c r="B9" s="103">
        <v>6</v>
      </c>
      <c r="C9" s="104">
        <v>22</v>
      </c>
      <c r="D9" s="105" t="s">
        <v>1118</v>
      </c>
      <c r="E9" s="106" t="s">
        <v>1058</v>
      </c>
      <c r="F9" s="106">
        <v>0</v>
      </c>
      <c r="G9" s="106" t="s">
        <v>1059</v>
      </c>
      <c r="H9" s="106">
        <v>0</v>
      </c>
      <c r="I9" s="106">
        <v>2</v>
      </c>
      <c r="J9" s="106">
        <v>10</v>
      </c>
      <c r="K9" s="106">
        <v>1</v>
      </c>
      <c r="L9" s="106">
        <v>12</v>
      </c>
      <c r="M9" s="106" t="s">
        <v>2198</v>
      </c>
      <c r="N9" s="107">
        <v>0</v>
      </c>
      <c r="O9" s="106" t="s">
        <v>1058</v>
      </c>
      <c r="P9" s="106">
        <v>0</v>
      </c>
    </row>
    <row r="10" spans="1:16" x14ac:dyDescent="0.55000000000000004">
      <c r="A10" t="s">
        <v>951</v>
      </c>
      <c r="B10" s="103">
        <v>7</v>
      </c>
      <c r="C10" s="104">
        <v>18</v>
      </c>
      <c r="D10" s="105" t="s">
        <v>14</v>
      </c>
      <c r="E10" s="106">
        <v>6</v>
      </c>
      <c r="F10" s="106">
        <v>5</v>
      </c>
      <c r="G10" s="106">
        <v>3</v>
      </c>
      <c r="H10" s="106">
        <v>8</v>
      </c>
      <c r="I10" s="106" t="s">
        <v>1058</v>
      </c>
      <c r="J10" s="106">
        <v>0</v>
      </c>
      <c r="K10" s="106">
        <v>6</v>
      </c>
      <c r="L10" s="106">
        <v>5</v>
      </c>
      <c r="M10" s="106" t="s">
        <v>2198</v>
      </c>
      <c r="N10" s="107">
        <v>0</v>
      </c>
      <c r="O10" s="106" t="s">
        <v>1058</v>
      </c>
      <c r="P10" s="106">
        <v>0</v>
      </c>
    </row>
    <row r="11" spans="1:16" x14ac:dyDescent="0.55000000000000004">
      <c r="A11" t="s">
        <v>955</v>
      </c>
      <c r="B11" s="103">
        <v>8</v>
      </c>
      <c r="C11" s="104">
        <v>18</v>
      </c>
      <c r="D11" s="105" t="s">
        <v>116</v>
      </c>
      <c r="E11" s="106">
        <v>9</v>
      </c>
      <c r="F11" s="106">
        <v>2</v>
      </c>
      <c r="G11" s="106">
        <v>9</v>
      </c>
      <c r="H11" s="106">
        <v>2</v>
      </c>
      <c r="I11" s="106">
        <v>6</v>
      </c>
      <c r="J11" s="106">
        <v>5</v>
      </c>
      <c r="K11" s="106">
        <v>8</v>
      </c>
      <c r="L11" s="106">
        <v>3</v>
      </c>
      <c r="M11" s="106" t="s">
        <v>2198</v>
      </c>
      <c r="N11" s="107">
        <v>0</v>
      </c>
      <c r="O11" s="106">
        <v>7</v>
      </c>
      <c r="P11" s="106">
        <v>4</v>
      </c>
    </row>
    <row r="12" spans="1:16" x14ac:dyDescent="0.55000000000000004">
      <c r="B12" s="97" t="s">
        <v>939</v>
      </c>
      <c r="C12" s="101"/>
      <c r="D12" s="109" t="s">
        <v>947</v>
      </c>
      <c r="E12" s="156" t="s">
        <v>941</v>
      </c>
      <c r="F12" s="156"/>
      <c r="G12" s="156" t="s">
        <v>942</v>
      </c>
      <c r="H12" s="156"/>
      <c r="I12" s="156" t="s">
        <v>943</v>
      </c>
      <c r="J12" s="156"/>
      <c r="K12" s="156" t="s">
        <v>944</v>
      </c>
      <c r="L12" s="156"/>
      <c r="M12" s="156" t="s">
        <v>945</v>
      </c>
      <c r="N12" s="156"/>
      <c r="O12" s="153" t="s">
        <v>946</v>
      </c>
      <c r="P12" s="154"/>
    </row>
    <row r="13" spans="1:16" x14ac:dyDescent="0.55000000000000004">
      <c r="B13" s="100"/>
      <c r="C13" s="101"/>
      <c r="D13" s="109" t="s">
        <v>2</v>
      </c>
      <c r="E13" s="141" t="s">
        <v>939</v>
      </c>
      <c r="F13" s="141" t="s">
        <v>763</v>
      </c>
      <c r="G13" s="141" t="s">
        <v>939</v>
      </c>
      <c r="H13" s="141" t="s">
        <v>763</v>
      </c>
      <c r="I13" s="141" t="s">
        <v>939</v>
      </c>
      <c r="J13" s="141" t="s">
        <v>763</v>
      </c>
      <c r="K13" s="102" t="s">
        <v>939</v>
      </c>
      <c r="L13" s="102" t="s">
        <v>763</v>
      </c>
      <c r="M13" s="98" t="s">
        <v>939</v>
      </c>
      <c r="N13" s="98" t="s">
        <v>763</v>
      </c>
      <c r="O13" s="144" t="s">
        <v>939</v>
      </c>
      <c r="P13" s="144" t="s">
        <v>763</v>
      </c>
    </row>
    <row r="14" spans="1:16" x14ac:dyDescent="0.55000000000000004">
      <c r="A14" t="s">
        <v>960</v>
      </c>
      <c r="B14" s="108">
        <v>1</v>
      </c>
      <c r="C14" s="104">
        <v>62</v>
      </c>
      <c r="D14" s="105" t="s">
        <v>79</v>
      </c>
      <c r="E14" s="106">
        <v>2</v>
      </c>
      <c r="F14" s="106">
        <v>10</v>
      </c>
      <c r="G14" s="106">
        <v>2</v>
      </c>
      <c r="H14" s="106">
        <v>10</v>
      </c>
      <c r="I14" s="106">
        <v>1</v>
      </c>
      <c r="J14" s="106">
        <v>12</v>
      </c>
      <c r="K14" s="106">
        <v>1</v>
      </c>
      <c r="L14" s="106">
        <v>12</v>
      </c>
      <c r="M14" s="106" t="s">
        <v>2198</v>
      </c>
      <c r="N14" s="106">
        <v>0</v>
      </c>
      <c r="O14" s="106">
        <v>1</v>
      </c>
      <c r="P14" s="106">
        <v>12</v>
      </c>
    </row>
    <row r="15" spans="1:16" x14ac:dyDescent="0.55000000000000004">
      <c r="A15" t="s">
        <v>964</v>
      </c>
      <c r="B15" s="108">
        <v>2</v>
      </c>
      <c r="C15" s="104">
        <v>41.5</v>
      </c>
      <c r="D15" s="105" t="s">
        <v>131</v>
      </c>
      <c r="E15" s="106">
        <v>1</v>
      </c>
      <c r="F15" s="106">
        <v>12</v>
      </c>
      <c r="G15" s="106">
        <v>1</v>
      </c>
      <c r="H15" s="106">
        <v>12</v>
      </c>
      <c r="I15" s="106">
        <v>2</v>
      </c>
      <c r="J15" s="106">
        <v>10</v>
      </c>
      <c r="K15" s="106" t="s">
        <v>1058</v>
      </c>
      <c r="L15" s="106">
        <v>0</v>
      </c>
      <c r="M15" s="106" t="s">
        <v>2198</v>
      </c>
      <c r="N15" s="106">
        <v>0</v>
      </c>
      <c r="O15" s="106">
        <v>6</v>
      </c>
      <c r="P15" s="106">
        <v>5</v>
      </c>
    </row>
    <row r="16" spans="1:16" x14ac:dyDescent="0.55000000000000004">
      <c r="A16" t="s">
        <v>962</v>
      </c>
      <c r="B16" s="108">
        <v>3</v>
      </c>
      <c r="C16" s="104">
        <v>34</v>
      </c>
      <c r="D16" s="105" t="s">
        <v>146</v>
      </c>
      <c r="E16" s="106">
        <v>8</v>
      </c>
      <c r="F16" s="106">
        <v>3</v>
      </c>
      <c r="G16" s="106">
        <v>6</v>
      </c>
      <c r="H16" s="106">
        <v>5</v>
      </c>
      <c r="I16" s="106">
        <v>6</v>
      </c>
      <c r="J16" s="106">
        <v>5</v>
      </c>
      <c r="K16" s="106">
        <v>5</v>
      </c>
      <c r="L16" s="106">
        <v>6</v>
      </c>
      <c r="M16" s="106" t="s">
        <v>2198</v>
      </c>
      <c r="N16" s="106">
        <v>0</v>
      </c>
      <c r="O16" s="106">
        <v>2</v>
      </c>
      <c r="P16" s="106">
        <v>10</v>
      </c>
    </row>
    <row r="17" spans="1:16" x14ac:dyDescent="0.55000000000000004">
      <c r="A17" t="s">
        <v>965</v>
      </c>
      <c r="B17" s="108">
        <v>4</v>
      </c>
      <c r="C17" s="104">
        <v>21</v>
      </c>
      <c r="D17" s="105" t="s">
        <v>162</v>
      </c>
      <c r="E17" s="106">
        <v>7</v>
      </c>
      <c r="F17" s="106">
        <v>4</v>
      </c>
      <c r="G17" s="106">
        <v>9</v>
      </c>
      <c r="H17" s="106">
        <v>2</v>
      </c>
      <c r="I17" s="106">
        <v>12</v>
      </c>
      <c r="J17" s="106">
        <v>1</v>
      </c>
      <c r="K17" s="106">
        <v>6</v>
      </c>
      <c r="L17" s="106">
        <v>5</v>
      </c>
      <c r="M17" s="106" t="s">
        <v>2198</v>
      </c>
      <c r="N17" s="106">
        <v>0</v>
      </c>
      <c r="O17" s="106">
        <v>5</v>
      </c>
      <c r="P17" s="106">
        <v>6</v>
      </c>
    </row>
    <row r="18" spans="1:16" x14ac:dyDescent="0.55000000000000004">
      <c r="A18" t="s">
        <v>969</v>
      </c>
      <c r="B18" s="108">
        <v>5</v>
      </c>
      <c r="C18" s="104">
        <v>16</v>
      </c>
      <c r="D18" s="105" t="s">
        <v>86</v>
      </c>
      <c r="E18" s="106">
        <v>5</v>
      </c>
      <c r="F18" s="106">
        <v>6</v>
      </c>
      <c r="G18" s="106">
        <v>3</v>
      </c>
      <c r="H18" s="106">
        <v>8</v>
      </c>
      <c r="I18" s="106">
        <v>13</v>
      </c>
      <c r="J18" s="106">
        <v>1</v>
      </c>
      <c r="K18" s="106">
        <v>10</v>
      </c>
      <c r="L18" s="106">
        <v>1</v>
      </c>
      <c r="M18" s="106" t="s">
        <v>2198</v>
      </c>
      <c r="N18" s="106">
        <v>0</v>
      </c>
      <c r="O18" s="106" t="s">
        <v>1058</v>
      </c>
      <c r="P18" s="106">
        <v>0</v>
      </c>
    </row>
    <row r="19" spans="1:16" x14ac:dyDescent="0.55000000000000004">
      <c r="A19" t="s">
        <v>963</v>
      </c>
      <c r="B19" s="108">
        <v>6</v>
      </c>
      <c r="C19" s="104">
        <v>14</v>
      </c>
      <c r="D19" s="105" t="s">
        <v>123</v>
      </c>
      <c r="E19" s="106">
        <v>6</v>
      </c>
      <c r="F19" s="106">
        <v>5</v>
      </c>
      <c r="G19" s="106">
        <v>5</v>
      </c>
      <c r="H19" s="106">
        <v>6</v>
      </c>
      <c r="I19" s="106">
        <v>11</v>
      </c>
      <c r="J19" s="106">
        <v>1</v>
      </c>
      <c r="K19" s="106">
        <v>9</v>
      </c>
      <c r="L19" s="106">
        <v>2</v>
      </c>
      <c r="M19" s="106" t="s">
        <v>2198</v>
      </c>
      <c r="N19" s="106">
        <v>0</v>
      </c>
      <c r="O19" s="106" t="s">
        <v>1058</v>
      </c>
      <c r="P19" s="106">
        <v>0</v>
      </c>
    </row>
    <row r="20" spans="1:16" x14ac:dyDescent="0.55000000000000004">
      <c r="A20" t="s">
        <v>968</v>
      </c>
      <c r="B20" s="108">
        <v>7</v>
      </c>
      <c r="C20" s="104">
        <v>9</v>
      </c>
      <c r="D20" s="105" t="s">
        <v>32</v>
      </c>
      <c r="E20" s="106">
        <v>4</v>
      </c>
      <c r="F20" s="106">
        <v>7</v>
      </c>
      <c r="G20" s="106">
        <v>14</v>
      </c>
      <c r="H20" s="106">
        <v>1</v>
      </c>
      <c r="I20" s="106" t="s">
        <v>1058</v>
      </c>
      <c r="J20" s="106">
        <v>0</v>
      </c>
      <c r="K20" s="106">
        <v>11</v>
      </c>
      <c r="L20" s="106">
        <v>1</v>
      </c>
      <c r="M20" s="106" t="s">
        <v>2198</v>
      </c>
      <c r="N20" s="106">
        <v>0</v>
      </c>
      <c r="O20" s="106" t="s">
        <v>1058</v>
      </c>
      <c r="P20" s="106">
        <v>0</v>
      </c>
    </row>
    <row r="21" spans="1:16" x14ac:dyDescent="0.55000000000000004">
      <c r="A21" t="s">
        <v>966</v>
      </c>
      <c r="B21" s="108">
        <v>8</v>
      </c>
      <c r="C21" s="104">
        <v>6</v>
      </c>
      <c r="D21" s="105" t="s">
        <v>169</v>
      </c>
      <c r="E21" s="106">
        <v>10</v>
      </c>
      <c r="F21" s="106">
        <v>1</v>
      </c>
      <c r="G21" s="106">
        <v>10</v>
      </c>
      <c r="H21" s="106">
        <v>1</v>
      </c>
      <c r="I21" s="106">
        <v>10</v>
      </c>
      <c r="J21" s="106">
        <v>1</v>
      </c>
      <c r="K21" s="106">
        <v>8</v>
      </c>
      <c r="L21" s="106">
        <v>3</v>
      </c>
      <c r="M21" s="106" t="s">
        <v>2198</v>
      </c>
      <c r="N21" s="106">
        <v>0</v>
      </c>
      <c r="O21" s="106">
        <v>0</v>
      </c>
      <c r="P21" s="106">
        <v>0</v>
      </c>
    </row>
    <row r="22" spans="1:16" x14ac:dyDescent="0.55000000000000004">
      <c r="A22" t="s">
        <v>959</v>
      </c>
      <c r="B22" s="108">
        <v>9</v>
      </c>
      <c r="C22" s="104">
        <v>4</v>
      </c>
      <c r="D22" s="105" t="s">
        <v>101</v>
      </c>
      <c r="E22" s="106">
        <v>11</v>
      </c>
      <c r="F22" s="106">
        <v>1</v>
      </c>
      <c r="G22" s="106">
        <v>15</v>
      </c>
      <c r="H22" s="106">
        <v>1</v>
      </c>
      <c r="I22" s="106">
        <v>17</v>
      </c>
      <c r="J22" s="106">
        <v>1</v>
      </c>
      <c r="K22" s="106">
        <v>14</v>
      </c>
      <c r="L22" s="106">
        <v>1</v>
      </c>
      <c r="M22" s="106" t="s">
        <v>2198</v>
      </c>
      <c r="N22" s="106">
        <v>0</v>
      </c>
      <c r="O22" s="106" t="s">
        <v>1058</v>
      </c>
      <c r="P22" s="106">
        <v>0</v>
      </c>
    </row>
    <row r="23" spans="1:16" x14ac:dyDescent="0.55000000000000004">
      <c r="A23" t="s">
        <v>961</v>
      </c>
      <c r="B23" s="108">
        <v>10</v>
      </c>
      <c r="C23" s="104">
        <v>3</v>
      </c>
      <c r="D23" s="105" t="s">
        <v>183</v>
      </c>
      <c r="E23" s="106">
        <v>12</v>
      </c>
      <c r="F23" s="106">
        <v>1</v>
      </c>
      <c r="G23" s="106" t="s">
        <v>1059</v>
      </c>
      <c r="H23" s="106">
        <v>0</v>
      </c>
      <c r="I23" s="106">
        <v>16</v>
      </c>
      <c r="J23" s="106">
        <v>1</v>
      </c>
      <c r="K23" s="106">
        <v>12</v>
      </c>
      <c r="L23" s="106">
        <v>1</v>
      </c>
      <c r="M23" s="106" t="s">
        <v>2198</v>
      </c>
      <c r="N23" s="106">
        <v>0</v>
      </c>
      <c r="O23" s="106" t="s">
        <v>1058</v>
      </c>
      <c r="P23" s="106">
        <v>0</v>
      </c>
    </row>
    <row r="24" spans="1:16" x14ac:dyDescent="0.55000000000000004">
      <c r="A24" t="s">
        <v>967</v>
      </c>
      <c r="B24" s="108">
        <v>11</v>
      </c>
      <c r="C24" s="104">
        <v>0</v>
      </c>
      <c r="D24" s="105" t="s">
        <v>2199</v>
      </c>
      <c r="E24" s="106" t="s">
        <v>1059</v>
      </c>
      <c r="F24" s="106">
        <v>0</v>
      </c>
      <c r="G24" s="106" t="s">
        <v>1059</v>
      </c>
      <c r="H24" s="106">
        <v>0</v>
      </c>
      <c r="I24" s="106" t="s">
        <v>1058</v>
      </c>
      <c r="J24" s="106">
        <v>0</v>
      </c>
      <c r="K24" s="106" t="s">
        <v>1058</v>
      </c>
      <c r="L24" s="106">
        <v>0</v>
      </c>
      <c r="M24" s="106" t="s">
        <v>2198</v>
      </c>
      <c r="N24" s="106">
        <v>0</v>
      </c>
      <c r="O24" s="106" t="s">
        <v>1058</v>
      </c>
      <c r="P24" s="106">
        <v>0</v>
      </c>
    </row>
    <row r="25" spans="1:16" x14ac:dyDescent="0.55000000000000004">
      <c r="B25" s="97" t="s">
        <v>939</v>
      </c>
      <c r="C25" s="101"/>
      <c r="D25" s="109" t="s">
        <v>948</v>
      </c>
      <c r="E25" s="156" t="s">
        <v>941</v>
      </c>
      <c r="F25" s="156"/>
      <c r="G25" s="156" t="s">
        <v>942</v>
      </c>
      <c r="H25" s="156"/>
      <c r="I25" s="156" t="s">
        <v>943</v>
      </c>
      <c r="J25" s="156"/>
      <c r="K25" s="156" t="s">
        <v>944</v>
      </c>
      <c r="L25" s="156"/>
      <c r="M25" s="156" t="s">
        <v>945</v>
      </c>
      <c r="N25" s="156"/>
      <c r="O25" s="153" t="s">
        <v>946</v>
      </c>
      <c r="P25" s="154"/>
    </row>
    <row r="26" spans="1:16" x14ac:dyDescent="0.55000000000000004">
      <c r="B26" s="100"/>
      <c r="C26" s="101"/>
      <c r="D26" s="109" t="s">
        <v>2</v>
      </c>
      <c r="E26" s="141" t="s">
        <v>939</v>
      </c>
      <c r="F26" s="141" t="s">
        <v>763</v>
      </c>
      <c r="G26" s="141" t="s">
        <v>939</v>
      </c>
      <c r="H26" s="141" t="s">
        <v>763</v>
      </c>
      <c r="I26" s="141" t="s">
        <v>939</v>
      </c>
      <c r="J26" s="141" t="s">
        <v>763</v>
      </c>
      <c r="K26" s="102" t="s">
        <v>939</v>
      </c>
      <c r="L26" s="102" t="s">
        <v>763</v>
      </c>
      <c r="M26" s="98" t="s">
        <v>939</v>
      </c>
      <c r="N26" s="98" t="s">
        <v>763</v>
      </c>
      <c r="O26" s="144" t="s">
        <v>939</v>
      </c>
      <c r="P26" s="144" t="s">
        <v>763</v>
      </c>
    </row>
    <row r="27" spans="1:16" x14ac:dyDescent="0.55000000000000004">
      <c r="A27" t="s">
        <v>973</v>
      </c>
      <c r="B27" s="108">
        <v>1</v>
      </c>
      <c r="C27" s="104">
        <v>51</v>
      </c>
      <c r="D27" s="105" t="s">
        <v>222</v>
      </c>
      <c r="E27" s="106">
        <v>3</v>
      </c>
      <c r="F27" s="106">
        <v>8</v>
      </c>
      <c r="G27" s="106">
        <v>2</v>
      </c>
      <c r="H27" s="106">
        <v>10</v>
      </c>
      <c r="I27" s="106">
        <v>2</v>
      </c>
      <c r="J27" s="106">
        <v>10</v>
      </c>
      <c r="K27" s="106">
        <v>6</v>
      </c>
      <c r="L27" s="106">
        <v>5</v>
      </c>
      <c r="M27" s="106" t="s">
        <v>2198</v>
      </c>
      <c r="N27" s="106">
        <v>0</v>
      </c>
      <c r="O27" s="106">
        <v>1</v>
      </c>
      <c r="P27" s="106">
        <v>12</v>
      </c>
    </row>
    <row r="28" spans="1:16" x14ac:dyDescent="0.55000000000000004">
      <c r="A28" t="s">
        <v>971</v>
      </c>
      <c r="B28" s="108">
        <v>2</v>
      </c>
      <c r="C28" s="104">
        <v>42</v>
      </c>
      <c r="D28" s="105" t="s">
        <v>264</v>
      </c>
      <c r="E28" s="106">
        <v>1</v>
      </c>
      <c r="F28" s="106">
        <v>12</v>
      </c>
      <c r="G28" s="106">
        <v>3</v>
      </c>
      <c r="H28" s="106">
        <v>8</v>
      </c>
      <c r="I28" s="106" t="s">
        <v>1058</v>
      </c>
      <c r="J28" s="106">
        <v>0</v>
      </c>
      <c r="K28" s="106">
        <v>4</v>
      </c>
      <c r="L28" s="106">
        <v>7</v>
      </c>
      <c r="M28" s="106" t="s">
        <v>2198</v>
      </c>
      <c r="N28" s="106">
        <v>0</v>
      </c>
      <c r="O28" s="106">
        <v>2</v>
      </c>
      <c r="P28" s="106">
        <v>10</v>
      </c>
    </row>
    <row r="29" spans="1:16" x14ac:dyDescent="0.55000000000000004">
      <c r="A29" t="s">
        <v>972</v>
      </c>
      <c r="B29" s="108">
        <v>3</v>
      </c>
      <c r="C29" s="104">
        <v>31</v>
      </c>
      <c r="D29" s="105" t="s">
        <v>236</v>
      </c>
      <c r="E29" s="106">
        <v>4</v>
      </c>
      <c r="F29" s="106">
        <v>7</v>
      </c>
      <c r="G29" s="106">
        <v>1</v>
      </c>
      <c r="H29" s="106">
        <v>12</v>
      </c>
      <c r="I29" s="106" t="s">
        <v>1058</v>
      </c>
      <c r="J29" s="106">
        <v>0</v>
      </c>
      <c r="K29" s="106" t="s">
        <v>1058</v>
      </c>
      <c r="L29" s="106">
        <v>0</v>
      </c>
      <c r="M29" s="106" t="s">
        <v>2198</v>
      </c>
      <c r="N29" s="106">
        <v>0</v>
      </c>
      <c r="O29" s="106">
        <v>3</v>
      </c>
      <c r="P29" s="106">
        <v>8</v>
      </c>
    </row>
    <row r="30" spans="1:16" x14ac:dyDescent="0.55000000000000004">
      <c r="A30" t="s">
        <v>980</v>
      </c>
      <c r="B30" s="108">
        <v>4</v>
      </c>
      <c r="C30" s="104">
        <v>22.5</v>
      </c>
      <c r="D30" s="105" t="s">
        <v>259</v>
      </c>
      <c r="E30" s="106" t="s">
        <v>262</v>
      </c>
      <c r="F30" s="106">
        <v>0</v>
      </c>
      <c r="G30" s="106">
        <v>6</v>
      </c>
      <c r="H30" s="106">
        <v>5</v>
      </c>
      <c r="I30" s="106">
        <v>4</v>
      </c>
      <c r="J30" s="106">
        <v>7</v>
      </c>
      <c r="K30" s="106" t="s">
        <v>1058</v>
      </c>
      <c r="L30" s="106">
        <v>0</v>
      </c>
      <c r="M30" s="106" t="s">
        <v>2198</v>
      </c>
      <c r="N30" s="106">
        <v>0</v>
      </c>
      <c r="O30" s="106">
        <v>4</v>
      </c>
      <c r="P30" s="106">
        <v>7</v>
      </c>
    </row>
    <row r="31" spans="1:16" x14ac:dyDescent="0.55000000000000004">
      <c r="A31" t="s">
        <v>979</v>
      </c>
      <c r="B31" s="108">
        <v>5</v>
      </c>
      <c r="C31" s="104">
        <v>17</v>
      </c>
      <c r="D31" s="105" t="s">
        <v>229</v>
      </c>
      <c r="E31" s="106">
        <v>5</v>
      </c>
      <c r="F31" s="106">
        <v>6</v>
      </c>
      <c r="G31" s="106">
        <v>14</v>
      </c>
      <c r="H31" s="106">
        <v>1</v>
      </c>
      <c r="I31" s="106" t="s">
        <v>1058</v>
      </c>
      <c r="J31" s="106">
        <v>0</v>
      </c>
      <c r="K31" s="106">
        <v>2</v>
      </c>
      <c r="L31" s="106">
        <v>10</v>
      </c>
      <c r="M31" s="106" t="s">
        <v>2198</v>
      </c>
      <c r="N31" s="106">
        <v>0</v>
      </c>
      <c r="O31" s="106" t="s">
        <v>1058</v>
      </c>
      <c r="P31" s="106">
        <v>0</v>
      </c>
    </row>
    <row r="32" spans="1:16" x14ac:dyDescent="0.55000000000000004">
      <c r="A32" t="s">
        <v>974</v>
      </c>
      <c r="B32" s="108">
        <v>6</v>
      </c>
      <c r="C32" s="104">
        <v>13</v>
      </c>
      <c r="D32" s="105" t="s">
        <v>1144</v>
      </c>
      <c r="E32" s="106" t="s">
        <v>1059</v>
      </c>
      <c r="F32" s="106">
        <v>0</v>
      </c>
      <c r="G32" s="106" t="s">
        <v>1059</v>
      </c>
      <c r="H32" s="106">
        <v>0</v>
      </c>
      <c r="I32" s="106">
        <v>6</v>
      </c>
      <c r="J32" s="106">
        <v>5</v>
      </c>
      <c r="K32" s="106">
        <v>3</v>
      </c>
      <c r="L32" s="106">
        <v>8</v>
      </c>
      <c r="M32" s="106" t="s">
        <v>2198</v>
      </c>
      <c r="N32" s="106">
        <v>0</v>
      </c>
      <c r="O32" s="106" t="s">
        <v>1058</v>
      </c>
      <c r="P32" s="106">
        <v>0</v>
      </c>
    </row>
    <row r="33" spans="1:16" x14ac:dyDescent="0.55000000000000004">
      <c r="A33" t="s">
        <v>976</v>
      </c>
      <c r="B33" s="108">
        <v>7</v>
      </c>
      <c r="C33" s="104">
        <v>10</v>
      </c>
      <c r="D33" s="105" t="s">
        <v>271</v>
      </c>
      <c r="E33" s="106">
        <v>2</v>
      </c>
      <c r="F33" s="106">
        <v>10</v>
      </c>
      <c r="G33" s="106" t="s">
        <v>1059</v>
      </c>
      <c r="H33" s="106">
        <v>0</v>
      </c>
      <c r="I33" s="106" t="s">
        <v>1058</v>
      </c>
      <c r="J33" s="106">
        <v>0</v>
      </c>
      <c r="K33" s="106" t="s">
        <v>1058</v>
      </c>
      <c r="L33" s="106">
        <v>0</v>
      </c>
      <c r="M33" s="106" t="s">
        <v>2198</v>
      </c>
      <c r="N33" s="106">
        <v>0</v>
      </c>
      <c r="O33" s="106" t="s">
        <v>1058</v>
      </c>
      <c r="P33" s="106">
        <v>0</v>
      </c>
    </row>
    <row r="34" spans="1:16" x14ac:dyDescent="0.55000000000000004">
      <c r="A34" t="s">
        <v>975</v>
      </c>
      <c r="B34" s="108">
        <v>8</v>
      </c>
      <c r="C34" s="104">
        <v>10</v>
      </c>
      <c r="D34" s="105" t="s">
        <v>199</v>
      </c>
      <c r="E34" s="106">
        <v>13</v>
      </c>
      <c r="F34" s="106">
        <v>1</v>
      </c>
      <c r="G34" s="106">
        <v>9</v>
      </c>
      <c r="H34" s="106">
        <v>2</v>
      </c>
      <c r="I34" s="106">
        <v>5</v>
      </c>
      <c r="J34" s="106">
        <v>6</v>
      </c>
      <c r="K34" s="106">
        <v>11</v>
      </c>
      <c r="L34" s="106">
        <v>1</v>
      </c>
      <c r="M34" s="106" t="s">
        <v>2198</v>
      </c>
      <c r="N34" s="106">
        <v>0</v>
      </c>
      <c r="O34" s="106" t="s">
        <v>1058</v>
      </c>
      <c r="P34" s="106">
        <v>0</v>
      </c>
    </row>
    <row r="35" spans="1:16" x14ac:dyDescent="0.55000000000000004">
      <c r="A35" t="s">
        <v>977</v>
      </c>
      <c r="B35" s="108">
        <v>9</v>
      </c>
      <c r="C35" s="104">
        <v>7</v>
      </c>
      <c r="D35" s="105" t="s">
        <v>285</v>
      </c>
      <c r="E35" s="106">
        <v>14</v>
      </c>
      <c r="F35" s="106">
        <v>1</v>
      </c>
      <c r="G35" s="106">
        <v>20</v>
      </c>
      <c r="H35" s="106">
        <v>1</v>
      </c>
      <c r="I35" s="106">
        <v>8</v>
      </c>
      <c r="J35" s="106">
        <v>3</v>
      </c>
      <c r="K35" s="106">
        <v>9</v>
      </c>
      <c r="L35" s="106">
        <v>2</v>
      </c>
      <c r="M35" s="106" t="s">
        <v>2198</v>
      </c>
      <c r="N35" s="106">
        <v>0</v>
      </c>
      <c r="O35" s="106" t="s">
        <v>1058</v>
      </c>
      <c r="P35" s="106">
        <v>0</v>
      </c>
    </row>
    <row r="36" spans="1:16" x14ac:dyDescent="0.55000000000000004">
      <c r="A36" t="s">
        <v>978</v>
      </c>
      <c r="B36" s="108">
        <v>10</v>
      </c>
      <c r="C36" s="104">
        <v>6</v>
      </c>
      <c r="D36" s="105" t="s">
        <v>207</v>
      </c>
      <c r="E36" s="106">
        <v>18</v>
      </c>
      <c r="F36" s="106">
        <v>1</v>
      </c>
      <c r="G36" s="106">
        <v>8</v>
      </c>
      <c r="H36" s="106">
        <v>3</v>
      </c>
      <c r="I36" s="106">
        <v>10</v>
      </c>
      <c r="J36" s="106">
        <v>1</v>
      </c>
      <c r="K36" s="106">
        <v>10</v>
      </c>
      <c r="L36" s="106">
        <v>1</v>
      </c>
      <c r="M36" s="106" t="s">
        <v>2198</v>
      </c>
      <c r="N36" s="106">
        <v>0</v>
      </c>
      <c r="O36" s="106" t="s">
        <v>1058</v>
      </c>
      <c r="P36" s="106">
        <v>0</v>
      </c>
    </row>
    <row r="37" spans="1:16" x14ac:dyDescent="0.55000000000000004">
      <c r="A37" t="s">
        <v>970</v>
      </c>
      <c r="B37" s="108">
        <v>11</v>
      </c>
      <c r="C37" s="104">
        <v>5</v>
      </c>
      <c r="D37" s="105" t="s">
        <v>315</v>
      </c>
      <c r="E37" s="106" t="s">
        <v>262</v>
      </c>
      <c r="F37" s="106">
        <v>0</v>
      </c>
      <c r="G37" s="106">
        <v>13</v>
      </c>
      <c r="H37" s="106">
        <v>1</v>
      </c>
      <c r="I37" s="106" t="s">
        <v>1058</v>
      </c>
      <c r="J37" s="106">
        <v>0</v>
      </c>
      <c r="K37" s="106">
        <v>13</v>
      </c>
      <c r="L37" s="106">
        <v>1</v>
      </c>
      <c r="M37" s="106" t="s">
        <v>2198</v>
      </c>
      <c r="N37" s="106">
        <v>0</v>
      </c>
      <c r="O37" s="106">
        <v>9</v>
      </c>
      <c r="P37" s="106">
        <v>2</v>
      </c>
    </row>
    <row r="38" spans="1:16" x14ac:dyDescent="0.55000000000000004">
      <c r="A38" t="s">
        <v>981</v>
      </c>
      <c r="B38" s="108">
        <v>12</v>
      </c>
      <c r="C38" s="104">
        <v>4</v>
      </c>
      <c r="D38" s="105" t="s">
        <v>215</v>
      </c>
      <c r="E38" s="106">
        <v>12</v>
      </c>
      <c r="F38" s="106">
        <v>1</v>
      </c>
      <c r="G38" s="106">
        <v>19</v>
      </c>
      <c r="H38" s="106">
        <v>1</v>
      </c>
      <c r="I38" s="106">
        <v>11</v>
      </c>
      <c r="J38" s="106">
        <v>1</v>
      </c>
      <c r="K38" s="106">
        <v>15</v>
      </c>
      <c r="L38" s="106">
        <v>1</v>
      </c>
      <c r="M38" s="106" t="s">
        <v>2198</v>
      </c>
      <c r="N38" s="106">
        <v>0</v>
      </c>
      <c r="O38" s="106" t="s">
        <v>1058</v>
      </c>
      <c r="P38" s="106">
        <v>0</v>
      </c>
    </row>
    <row r="39" spans="1:16" x14ac:dyDescent="0.55000000000000004">
      <c r="A39" t="s">
        <v>983</v>
      </c>
      <c r="B39" s="108">
        <v>13</v>
      </c>
      <c r="C39" s="104">
        <v>3</v>
      </c>
      <c r="D39" s="105" t="s">
        <v>319</v>
      </c>
      <c r="E39" s="106">
        <v>17</v>
      </c>
      <c r="F39" s="106">
        <v>1</v>
      </c>
      <c r="G39" s="106">
        <v>21</v>
      </c>
      <c r="H39" s="106">
        <v>1</v>
      </c>
      <c r="I39" s="106">
        <v>12</v>
      </c>
      <c r="J39" s="106">
        <v>1</v>
      </c>
      <c r="K39" s="106" t="s">
        <v>1058</v>
      </c>
      <c r="L39" s="106">
        <v>0</v>
      </c>
      <c r="M39" s="106" t="s">
        <v>2198</v>
      </c>
      <c r="N39" s="106">
        <v>0</v>
      </c>
      <c r="O39" s="106" t="s">
        <v>1058</v>
      </c>
      <c r="P39" s="106">
        <v>0</v>
      </c>
    </row>
    <row r="40" spans="1:16" x14ac:dyDescent="0.55000000000000004">
      <c r="A40" t="s">
        <v>1046</v>
      </c>
      <c r="B40" s="108">
        <v>14</v>
      </c>
      <c r="C40" s="104">
        <v>3</v>
      </c>
      <c r="D40" s="105" t="s">
        <v>327</v>
      </c>
      <c r="E40" s="106">
        <v>19</v>
      </c>
      <c r="F40" s="106">
        <v>1</v>
      </c>
      <c r="G40" s="106">
        <v>15</v>
      </c>
      <c r="H40" s="106">
        <v>1</v>
      </c>
      <c r="I40" s="106">
        <v>13</v>
      </c>
      <c r="J40" s="106">
        <v>1</v>
      </c>
      <c r="K40" s="106" t="s">
        <v>262</v>
      </c>
      <c r="L40" s="106">
        <v>0</v>
      </c>
      <c r="M40" s="106" t="s">
        <v>2198</v>
      </c>
      <c r="N40" s="106">
        <v>0</v>
      </c>
      <c r="O40" s="106" t="s">
        <v>1058</v>
      </c>
      <c r="P40" s="106">
        <v>0</v>
      </c>
    </row>
    <row r="41" spans="1:16" x14ac:dyDescent="0.55000000000000004">
      <c r="A41" t="s">
        <v>982</v>
      </c>
      <c r="B41" s="108">
        <v>15</v>
      </c>
      <c r="C41" s="104">
        <v>1</v>
      </c>
      <c r="D41" s="105" t="s">
        <v>2200</v>
      </c>
      <c r="E41" s="106" t="s">
        <v>1059</v>
      </c>
      <c r="F41" s="106">
        <v>0</v>
      </c>
      <c r="G41" s="106">
        <v>16</v>
      </c>
      <c r="H41" s="106">
        <v>1</v>
      </c>
      <c r="I41" s="106" t="s">
        <v>1058</v>
      </c>
      <c r="J41" s="106">
        <v>0</v>
      </c>
      <c r="K41" s="106" t="s">
        <v>262</v>
      </c>
      <c r="L41" s="106">
        <v>0</v>
      </c>
      <c r="M41" s="106" t="s">
        <v>2198</v>
      </c>
      <c r="N41" s="106">
        <v>0</v>
      </c>
      <c r="O41" s="106" t="s">
        <v>1058</v>
      </c>
      <c r="P41" s="106">
        <v>0</v>
      </c>
    </row>
    <row r="42" spans="1:16" x14ac:dyDescent="0.55000000000000004">
      <c r="B42" s="97" t="s">
        <v>939</v>
      </c>
      <c r="C42" s="111"/>
      <c r="D42" s="110" t="s">
        <v>949</v>
      </c>
      <c r="E42" s="155" t="s">
        <v>941</v>
      </c>
      <c r="F42" s="155"/>
      <c r="G42" s="155" t="s">
        <v>942</v>
      </c>
      <c r="H42" s="155"/>
      <c r="I42" s="155" t="s">
        <v>943</v>
      </c>
      <c r="J42" s="155"/>
      <c r="K42" s="155" t="s">
        <v>944</v>
      </c>
      <c r="L42" s="155"/>
      <c r="M42" s="155" t="s">
        <v>945</v>
      </c>
      <c r="N42" s="155"/>
      <c r="O42" s="153" t="s">
        <v>946</v>
      </c>
      <c r="P42" s="154"/>
    </row>
    <row r="43" spans="1:16" x14ac:dyDescent="0.55000000000000004">
      <c r="B43" s="100"/>
      <c r="C43" s="111"/>
      <c r="D43" s="109" t="s">
        <v>2</v>
      </c>
      <c r="E43" s="141" t="s">
        <v>939</v>
      </c>
      <c r="F43" s="141" t="s">
        <v>763</v>
      </c>
      <c r="G43" s="141" t="s">
        <v>939</v>
      </c>
      <c r="H43" s="141" t="s">
        <v>763</v>
      </c>
      <c r="I43" s="141" t="s">
        <v>939</v>
      </c>
      <c r="J43" s="141" t="s">
        <v>763</v>
      </c>
      <c r="K43" s="102" t="s">
        <v>939</v>
      </c>
      <c r="L43" s="102" t="s">
        <v>763</v>
      </c>
      <c r="M43" s="102" t="s">
        <v>939</v>
      </c>
      <c r="N43" s="102" t="s">
        <v>763</v>
      </c>
      <c r="O43" s="144" t="s">
        <v>939</v>
      </c>
      <c r="P43" s="144" t="s">
        <v>763</v>
      </c>
    </row>
    <row r="44" spans="1:16" x14ac:dyDescent="0.55000000000000004">
      <c r="A44" t="s">
        <v>989</v>
      </c>
      <c r="B44" s="108">
        <v>1</v>
      </c>
      <c r="C44" s="104">
        <v>54</v>
      </c>
      <c r="D44" s="105" t="s">
        <v>394</v>
      </c>
      <c r="E44" s="106">
        <v>2</v>
      </c>
      <c r="F44" s="106">
        <v>10</v>
      </c>
      <c r="G44" s="106">
        <v>4</v>
      </c>
      <c r="H44" s="106">
        <v>7</v>
      </c>
      <c r="I44" s="106">
        <v>2</v>
      </c>
      <c r="J44" s="106">
        <v>10</v>
      </c>
      <c r="K44" s="106">
        <v>1</v>
      </c>
      <c r="L44" s="106">
        <v>12</v>
      </c>
      <c r="M44" s="106" t="s">
        <v>2198</v>
      </c>
      <c r="N44" s="106">
        <v>0</v>
      </c>
      <c r="O44" s="106">
        <v>2</v>
      </c>
      <c r="P44" s="106">
        <v>10</v>
      </c>
    </row>
    <row r="45" spans="1:16" x14ac:dyDescent="0.55000000000000004">
      <c r="A45" t="s">
        <v>988</v>
      </c>
      <c r="B45" s="108">
        <v>2</v>
      </c>
      <c r="C45" s="104">
        <v>42</v>
      </c>
      <c r="D45" s="105" t="s">
        <v>387</v>
      </c>
      <c r="E45" s="106">
        <v>4</v>
      </c>
      <c r="F45" s="106">
        <v>7</v>
      </c>
      <c r="G45" s="106">
        <v>2</v>
      </c>
      <c r="H45" s="106">
        <v>10</v>
      </c>
      <c r="I45" s="106">
        <v>1</v>
      </c>
      <c r="J45" s="106">
        <v>12</v>
      </c>
      <c r="K45" s="106">
        <v>2</v>
      </c>
      <c r="L45" s="106">
        <v>10</v>
      </c>
      <c r="M45" s="106" t="s">
        <v>2198</v>
      </c>
      <c r="N45" s="106">
        <v>0</v>
      </c>
      <c r="O45" s="106">
        <v>9</v>
      </c>
      <c r="P45" s="106">
        <v>2</v>
      </c>
    </row>
    <row r="46" spans="1:16" x14ac:dyDescent="0.55000000000000004">
      <c r="A46" t="s">
        <v>984</v>
      </c>
      <c r="B46" s="108">
        <v>3</v>
      </c>
      <c r="C46" s="104">
        <v>35</v>
      </c>
      <c r="D46" s="105" t="s">
        <v>350</v>
      </c>
      <c r="E46" s="106">
        <v>8</v>
      </c>
      <c r="F46" s="106">
        <v>3</v>
      </c>
      <c r="G46" s="106">
        <v>10</v>
      </c>
      <c r="H46" s="106">
        <v>1</v>
      </c>
      <c r="I46" s="106">
        <v>5</v>
      </c>
      <c r="J46" s="106">
        <v>6</v>
      </c>
      <c r="K46" s="106">
        <v>4</v>
      </c>
      <c r="L46" s="106">
        <v>7</v>
      </c>
      <c r="M46" s="106" t="s">
        <v>2198</v>
      </c>
      <c r="N46" s="106">
        <v>0</v>
      </c>
      <c r="O46" s="106">
        <v>1</v>
      </c>
      <c r="P46" s="106">
        <v>12</v>
      </c>
    </row>
    <row r="47" spans="1:16" x14ac:dyDescent="0.55000000000000004">
      <c r="A47" t="s">
        <v>987</v>
      </c>
      <c r="B47" s="108">
        <v>4</v>
      </c>
      <c r="C47" s="104">
        <v>21.5</v>
      </c>
      <c r="D47" s="105" t="s">
        <v>1108</v>
      </c>
      <c r="E47" s="106" t="s">
        <v>1059</v>
      </c>
      <c r="F47" s="106">
        <v>0</v>
      </c>
      <c r="G47" s="106">
        <v>14</v>
      </c>
      <c r="H47" s="106">
        <v>1</v>
      </c>
      <c r="I47" s="106">
        <v>3</v>
      </c>
      <c r="J47" s="106">
        <v>8</v>
      </c>
      <c r="K47" s="106">
        <v>3</v>
      </c>
      <c r="L47" s="106">
        <v>8</v>
      </c>
      <c r="M47" s="106" t="s">
        <v>2198</v>
      </c>
      <c r="N47" s="106">
        <v>0</v>
      </c>
      <c r="O47" s="106">
        <v>8</v>
      </c>
      <c r="P47" s="106">
        <v>3</v>
      </c>
    </row>
    <row r="48" spans="1:16" x14ac:dyDescent="0.55000000000000004">
      <c r="A48" t="s">
        <v>990</v>
      </c>
      <c r="B48" s="108">
        <v>5</v>
      </c>
      <c r="C48" s="104">
        <v>20</v>
      </c>
      <c r="D48" s="105" t="s">
        <v>418</v>
      </c>
      <c r="E48" s="106">
        <v>1</v>
      </c>
      <c r="F48" s="106">
        <v>12</v>
      </c>
      <c r="G48" s="106">
        <v>3</v>
      </c>
      <c r="H48" s="106">
        <v>8</v>
      </c>
      <c r="I48" s="106" t="s">
        <v>1058</v>
      </c>
      <c r="J48" s="106">
        <v>0</v>
      </c>
      <c r="K48" s="106" t="s">
        <v>262</v>
      </c>
      <c r="L48" s="106">
        <v>0</v>
      </c>
      <c r="M48" s="106" t="s">
        <v>2198</v>
      </c>
      <c r="N48" s="106">
        <v>0</v>
      </c>
      <c r="O48" s="106" t="s">
        <v>1058</v>
      </c>
      <c r="P48" s="106">
        <v>0</v>
      </c>
    </row>
    <row r="49" spans="1:16" x14ac:dyDescent="0.55000000000000004">
      <c r="A49" t="s">
        <v>985</v>
      </c>
      <c r="B49" s="108">
        <v>6</v>
      </c>
      <c r="C49" s="104">
        <v>20</v>
      </c>
      <c r="D49" s="105" t="s">
        <v>341</v>
      </c>
      <c r="E49" s="106">
        <v>3</v>
      </c>
      <c r="F49" s="106">
        <v>8</v>
      </c>
      <c r="G49" s="106">
        <v>1</v>
      </c>
      <c r="H49" s="106">
        <v>12</v>
      </c>
      <c r="I49" s="106" t="s">
        <v>1058</v>
      </c>
      <c r="J49" s="106">
        <v>0</v>
      </c>
      <c r="K49" s="106" t="s">
        <v>262</v>
      </c>
      <c r="L49" s="106">
        <v>0</v>
      </c>
      <c r="M49" s="106" t="s">
        <v>2198</v>
      </c>
      <c r="N49" s="106">
        <v>0</v>
      </c>
      <c r="O49" s="106" t="s">
        <v>1058</v>
      </c>
      <c r="P49" s="106">
        <v>0</v>
      </c>
    </row>
    <row r="50" spans="1:16" x14ac:dyDescent="0.55000000000000004">
      <c r="A50" t="s">
        <v>986</v>
      </c>
      <c r="B50" s="108">
        <v>7</v>
      </c>
      <c r="C50" s="104">
        <v>2</v>
      </c>
      <c r="D50" s="105" t="s">
        <v>470</v>
      </c>
      <c r="E50" s="106">
        <v>15</v>
      </c>
      <c r="F50" s="106">
        <v>1</v>
      </c>
      <c r="G50" s="106">
        <v>18</v>
      </c>
      <c r="H50" s="106">
        <v>1</v>
      </c>
      <c r="I50" s="106" t="s">
        <v>1058</v>
      </c>
      <c r="J50" s="106">
        <v>0</v>
      </c>
      <c r="K50" s="106" t="s">
        <v>1058</v>
      </c>
      <c r="L50" s="106">
        <v>0</v>
      </c>
      <c r="M50" s="106" t="s">
        <v>2198</v>
      </c>
      <c r="N50" s="106">
        <v>0</v>
      </c>
      <c r="O50" s="106" t="s">
        <v>1058</v>
      </c>
      <c r="P50" s="106">
        <v>0</v>
      </c>
    </row>
    <row r="51" spans="1:16" x14ac:dyDescent="0.55000000000000004">
      <c r="A51" t="s">
        <v>991</v>
      </c>
      <c r="B51" s="108">
        <v>8</v>
      </c>
      <c r="C51" s="104">
        <v>1</v>
      </c>
      <c r="D51" s="105" t="s">
        <v>2201</v>
      </c>
      <c r="E51" s="106" t="s">
        <v>1059</v>
      </c>
      <c r="F51" s="106">
        <v>0</v>
      </c>
      <c r="G51" s="106">
        <v>17</v>
      </c>
      <c r="H51" s="106">
        <v>1</v>
      </c>
      <c r="I51" s="106" t="s">
        <v>1058</v>
      </c>
      <c r="J51" s="106">
        <v>0</v>
      </c>
      <c r="K51" s="106" t="s">
        <v>1058</v>
      </c>
      <c r="L51" s="106">
        <v>0</v>
      </c>
      <c r="M51" s="106" t="s">
        <v>2198</v>
      </c>
      <c r="N51" s="106">
        <v>0</v>
      </c>
      <c r="O51" s="106" t="s">
        <v>1058</v>
      </c>
      <c r="P51" s="106">
        <v>0</v>
      </c>
    </row>
    <row r="52" spans="1:16" x14ac:dyDescent="0.55000000000000004">
      <c r="B52" s="97" t="s">
        <v>939</v>
      </c>
      <c r="C52" s="111"/>
      <c r="D52" s="110" t="s">
        <v>950</v>
      </c>
      <c r="E52" s="155" t="s">
        <v>941</v>
      </c>
      <c r="F52" s="155"/>
      <c r="G52" s="155" t="s">
        <v>942</v>
      </c>
      <c r="H52" s="155"/>
      <c r="I52" s="155" t="s">
        <v>943</v>
      </c>
      <c r="J52" s="155"/>
      <c r="K52" s="155" t="s">
        <v>944</v>
      </c>
      <c r="L52" s="155"/>
      <c r="M52" s="155" t="s">
        <v>945</v>
      </c>
      <c r="N52" s="155"/>
      <c r="O52" s="153" t="s">
        <v>946</v>
      </c>
      <c r="P52" s="154"/>
    </row>
    <row r="53" spans="1:16" x14ac:dyDescent="0.55000000000000004">
      <c r="B53" s="100"/>
      <c r="C53" s="111"/>
      <c r="D53" s="109" t="s">
        <v>2</v>
      </c>
      <c r="E53" s="141" t="s">
        <v>939</v>
      </c>
      <c r="F53" s="141" t="s">
        <v>763</v>
      </c>
      <c r="G53" s="141" t="s">
        <v>939</v>
      </c>
      <c r="H53" s="141" t="s">
        <v>763</v>
      </c>
      <c r="I53" s="141" t="s">
        <v>939</v>
      </c>
      <c r="J53" s="141" t="s">
        <v>763</v>
      </c>
      <c r="K53" s="102" t="s">
        <v>939</v>
      </c>
      <c r="L53" s="102" t="s">
        <v>763</v>
      </c>
      <c r="M53" s="102" t="s">
        <v>939</v>
      </c>
      <c r="N53" s="102" t="s">
        <v>763</v>
      </c>
      <c r="O53" s="144" t="s">
        <v>939</v>
      </c>
      <c r="P53" s="144" t="s">
        <v>763</v>
      </c>
    </row>
    <row r="54" spans="1:16" x14ac:dyDescent="0.55000000000000004">
      <c r="A54" t="s">
        <v>1003</v>
      </c>
      <c r="B54" s="108">
        <v>1</v>
      </c>
      <c r="C54" s="104">
        <v>39</v>
      </c>
      <c r="D54" s="105" t="s">
        <v>387</v>
      </c>
      <c r="E54" s="106">
        <v>2</v>
      </c>
      <c r="F54" s="106">
        <v>10</v>
      </c>
      <c r="G54" s="106">
        <v>1</v>
      </c>
      <c r="H54" s="106">
        <v>12</v>
      </c>
      <c r="I54" s="106">
        <v>21</v>
      </c>
      <c r="J54" s="106">
        <v>1</v>
      </c>
      <c r="K54" s="106">
        <v>7</v>
      </c>
      <c r="L54" s="106">
        <v>4</v>
      </c>
      <c r="M54" s="106" t="s">
        <v>2198</v>
      </c>
      <c r="N54" s="106">
        <v>0</v>
      </c>
      <c r="O54" s="106">
        <v>3</v>
      </c>
      <c r="P54" s="106">
        <v>8</v>
      </c>
    </row>
    <row r="55" spans="1:16" x14ac:dyDescent="0.55000000000000004">
      <c r="A55" t="s">
        <v>1001</v>
      </c>
      <c r="B55" s="108">
        <v>2</v>
      </c>
      <c r="C55" s="104">
        <v>33</v>
      </c>
      <c r="D55" s="105" t="s">
        <v>394</v>
      </c>
      <c r="E55" s="106">
        <v>6</v>
      </c>
      <c r="F55" s="106">
        <v>5</v>
      </c>
      <c r="G55" s="106">
        <v>5</v>
      </c>
      <c r="H55" s="106">
        <v>6</v>
      </c>
      <c r="I55" s="106">
        <v>4</v>
      </c>
      <c r="J55" s="106">
        <v>7</v>
      </c>
      <c r="K55" s="106">
        <v>5</v>
      </c>
      <c r="L55" s="106">
        <v>6</v>
      </c>
      <c r="M55" s="106" t="s">
        <v>2198</v>
      </c>
      <c r="N55" s="106">
        <v>0</v>
      </c>
      <c r="O55" s="106">
        <v>5</v>
      </c>
      <c r="P55" s="106">
        <v>6</v>
      </c>
    </row>
    <row r="56" spans="1:16" x14ac:dyDescent="0.55000000000000004">
      <c r="A56" t="s">
        <v>995</v>
      </c>
      <c r="B56" s="108">
        <v>3</v>
      </c>
      <c r="C56" s="104">
        <v>28.5</v>
      </c>
      <c r="D56" s="105" t="s">
        <v>222</v>
      </c>
      <c r="E56" s="106">
        <v>8</v>
      </c>
      <c r="F56" s="106">
        <v>3</v>
      </c>
      <c r="G56" s="106">
        <v>3</v>
      </c>
      <c r="H56" s="106">
        <v>8</v>
      </c>
      <c r="I56" s="106">
        <v>6</v>
      </c>
      <c r="J56" s="106">
        <v>5</v>
      </c>
      <c r="K56" s="106">
        <v>9</v>
      </c>
      <c r="L56" s="106">
        <v>2</v>
      </c>
      <c r="M56" s="106" t="s">
        <v>2198</v>
      </c>
      <c r="N56" s="106">
        <v>0</v>
      </c>
      <c r="O56" s="106">
        <v>4</v>
      </c>
      <c r="P56" s="106">
        <v>7</v>
      </c>
    </row>
    <row r="57" spans="1:16" x14ac:dyDescent="0.55000000000000004">
      <c r="A57" t="s">
        <v>1000</v>
      </c>
      <c r="B57" s="108">
        <v>4</v>
      </c>
      <c r="C57" s="104">
        <v>22</v>
      </c>
      <c r="D57" s="105" t="s">
        <v>1114</v>
      </c>
      <c r="E57" s="106" t="s">
        <v>1059</v>
      </c>
      <c r="F57" s="106">
        <v>0</v>
      </c>
      <c r="G57" s="106" t="s">
        <v>1059</v>
      </c>
      <c r="H57" s="106">
        <v>0</v>
      </c>
      <c r="I57" s="106">
        <v>2</v>
      </c>
      <c r="J57" s="106">
        <v>10</v>
      </c>
      <c r="K57" s="106">
        <v>1</v>
      </c>
      <c r="L57" s="106">
        <v>12</v>
      </c>
      <c r="M57" s="106" t="s">
        <v>2198</v>
      </c>
      <c r="N57" s="106">
        <v>0</v>
      </c>
      <c r="O57" s="106" t="s">
        <v>1058</v>
      </c>
      <c r="P57" s="106">
        <v>0</v>
      </c>
    </row>
    <row r="58" spans="1:16" x14ac:dyDescent="0.55000000000000004">
      <c r="A58" t="s">
        <v>1004</v>
      </c>
      <c r="B58" s="108">
        <v>5</v>
      </c>
      <c r="C58" s="104">
        <v>20.5</v>
      </c>
      <c r="D58" s="105" t="s">
        <v>264</v>
      </c>
      <c r="E58" s="106">
        <v>5</v>
      </c>
      <c r="F58" s="106">
        <v>6</v>
      </c>
      <c r="G58" s="106">
        <v>2</v>
      </c>
      <c r="H58" s="106">
        <v>10</v>
      </c>
      <c r="I58" s="106" t="s">
        <v>1058</v>
      </c>
      <c r="J58" s="106">
        <v>0</v>
      </c>
      <c r="K58" s="106">
        <v>8</v>
      </c>
      <c r="L58" s="106">
        <v>3</v>
      </c>
      <c r="M58" s="106" t="s">
        <v>2198</v>
      </c>
      <c r="N58" s="106">
        <v>0</v>
      </c>
      <c r="O58" s="106">
        <v>10</v>
      </c>
      <c r="P58" s="106">
        <v>1</v>
      </c>
    </row>
    <row r="59" spans="1:16" x14ac:dyDescent="0.55000000000000004">
      <c r="A59" t="s">
        <v>997</v>
      </c>
      <c r="B59" s="108">
        <v>6</v>
      </c>
      <c r="C59" s="104">
        <v>15</v>
      </c>
      <c r="D59" s="105" t="s">
        <v>418</v>
      </c>
      <c r="E59" s="106">
        <v>3</v>
      </c>
      <c r="F59" s="106">
        <v>8</v>
      </c>
      <c r="G59" s="106">
        <v>4</v>
      </c>
      <c r="H59" s="106">
        <v>7</v>
      </c>
      <c r="I59" s="106" t="s">
        <v>1058</v>
      </c>
      <c r="J59" s="106">
        <v>0</v>
      </c>
      <c r="K59" s="106" t="s">
        <v>262</v>
      </c>
      <c r="L59" s="106">
        <v>0</v>
      </c>
      <c r="M59" s="106" t="s">
        <v>2198</v>
      </c>
      <c r="N59" s="106">
        <v>0</v>
      </c>
      <c r="O59" s="106" t="s">
        <v>1058</v>
      </c>
      <c r="P59" s="106">
        <v>0</v>
      </c>
    </row>
    <row r="60" spans="1:16" x14ac:dyDescent="0.55000000000000004">
      <c r="A60" t="s">
        <v>993</v>
      </c>
      <c r="B60" s="108">
        <v>7</v>
      </c>
      <c r="C60" s="104">
        <v>10</v>
      </c>
      <c r="D60" s="105" t="s">
        <v>350</v>
      </c>
      <c r="E60" s="106">
        <v>13</v>
      </c>
      <c r="F60" s="106">
        <v>1</v>
      </c>
      <c r="G60" s="106">
        <v>10</v>
      </c>
      <c r="H60" s="106">
        <v>1</v>
      </c>
      <c r="I60" s="106">
        <v>14</v>
      </c>
      <c r="J60" s="106">
        <v>1</v>
      </c>
      <c r="K60" s="106">
        <v>13</v>
      </c>
      <c r="L60" s="106">
        <v>1</v>
      </c>
      <c r="M60" s="106" t="s">
        <v>2198</v>
      </c>
      <c r="N60" s="106">
        <v>0</v>
      </c>
      <c r="O60" s="106">
        <v>7</v>
      </c>
      <c r="P60" s="106">
        <v>4</v>
      </c>
    </row>
    <row r="61" spans="1:16" x14ac:dyDescent="0.55000000000000004">
      <c r="A61" t="s">
        <v>994</v>
      </c>
      <c r="B61" s="108">
        <v>8</v>
      </c>
      <c r="C61" s="104">
        <v>9</v>
      </c>
      <c r="D61" s="105" t="s">
        <v>93</v>
      </c>
      <c r="E61" s="106">
        <v>11</v>
      </c>
      <c r="F61" s="106">
        <v>1</v>
      </c>
      <c r="G61" s="106">
        <v>28</v>
      </c>
      <c r="H61" s="106">
        <v>1</v>
      </c>
      <c r="I61" s="106">
        <v>5</v>
      </c>
      <c r="J61" s="106">
        <v>6</v>
      </c>
      <c r="K61" s="106">
        <v>12</v>
      </c>
      <c r="L61" s="106">
        <v>1</v>
      </c>
      <c r="M61" s="106" t="s">
        <v>2198</v>
      </c>
      <c r="N61" s="106">
        <v>0</v>
      </c>
      <c r="O61" s="106" t="s">
        <v>1058</v>
      </c>
      <c r="P61" s="106">
        <v>0</v>
      </c>
    </row>
    <row r="62" spans="1:16" x14ac:dyDescent="0.55000000000000004">
      <c r="A62" t="s">
        <v>1005</v>
      </c>
      <c r="B62" s="108">
        <v>9</v>
      </c>
      <c r="C62" s="104">
        <v>8</v>
      </c>
      <c r="D62" s="105" t="s">
        <v>1116</v>
      </c>
      <c r="E62" s="106" t="s">
        <v>1059</v>
      </c>
      <c r="F62" s="106">
        <v>0</v>
      </c>
      <c r="G62" s="106" t="s">
        <v>1059</v>
      </c>
      <c r="H62" s="106">
        <v>0</v>
      </c>
      <c r="I62" s="106">
        <v>3</v>
      </c>
      <c r="J62" s="106">
        <v>8</v>
      </c>
      <c r="K62" s="106" t="s">
        <v>1058</v>
      </c>
      <c r="L62" s="106">
        <v>0</v>
      </c>
      <c r="M62" s="106" t="s">
        <v>2198</v>
      </c>
      <c r="N62" s="106">
        <v>0</v>
      </c>
      <c r="O62" s="106" t="s">
        <v>1058</v>
      </c>
      <c r="P62" s="106">
        <v>0</v>
      </c>
    </row>
    <row r="63" spans="1:16" x14ac:dyDescent="0.55000000000000004">
      <c r="A63" t="s">
        <v>992</v>
      </c>
      <c r="B63" s="108">
        <v>10</v>
      </c>
      <c r="C63" s="104">
        <v>4.5</v>
      </c>
      <c r="D63" s="105" t="s">
        <v>1112</v>
      </c>
      <c r="E63" s="106" t="s">
        <v>1059</v>
      </c>
      <c r="F63" s="106">
        <v>0</v>
      </c>
      <c r="G63" s="106">
        <v>21</v>
      </c>
      <c r="H63" s="106">
        <v>1</v>
      </c>
      <c r="I63" s="106">
        <v>16</v>
      </c>
      <c r="J63" s="106">
        <v>1</v>
      </c>
      <c r="K63" s="106">
        <v>15</v>
      </c>
      <c r="L63" s="106">
        <v>1</v>
      </c>
      <c r="M63" s="106" t="s">
        <v>2198</v>
      </c>
      <c r="N63" s="106">
        <v>0</v>
      </c>
      <c r="O63" s="106">
        <v>24</v>
      </c>
      <c r="P63" s="106">
        <v>1</v>
      </c>
    </row>
    <row r="64" spans="1:16" x14ac:dyDescent="0.55000000000000004">
      <c r="A64" t="s">
        <v>996</v>
      </c>
      <c r="B64" s="108">
        <v>11</v>
      </c>
      <c r="C64" s="104">
        <v>3.5</v>
      </c>
      <c r="D64" s="105" t="s">
        <v>410</v>
      </c>
      <c r="E64" s="106">
        <v>16</v>
      </c>
      <c r="F64" s="106">
        <v>1</v>
      </c>
      <c r="G64" s="106">
        <v>22</v>
      </c>
      <c r="H64" s="106">
        <v>1</v>
      </c>
      <c r="I64" s="106" t="s">
        <v>1058</v>
      </c>
      <c r="J64" s="106">
        <v>0</v>
      </c>
      <c r="K64" s="106" t="s">
        <v>1058</v>
      </c>
      <c r="L64" s="106">
        <v>0</v>
      </c>
      <c r="M64" s="106" t="s">
        <v>2198</v>
      </c>
      <c r="N64" s="106">
        <v>0</v>
      </c>
      <c r="O64" s="106">
        <v>23</v>
      </c>
      <c r="P64" s="106">
        <v>1</v>
      </c>
    </row>
    <row r="65" spans="1:16" x14ac:dyDescent="0.55000000000000004">
      <c r="A65" t="s">
        <v>1002</v>
      </c>
      <c r="B65" s="108">
        <v>12</v>
      </c>
      <c r="C65" s="104">
        <v>2</v>
      </c>
      <c r="D65" s="105" t="s">
        <v>86</v>
      </c>
      <c r="E65" s="106">
        <v>15</v>
      </c>
      <c r="F65" s="106">
        <v>1</v>
      </c>
      <c r="G65" s="106" t="s">
        <v>1059</v>
      </c>
      <c r="H65" s="106">
        <v>0</v>
      </c>
      <c r="I65" s="106">
        <v>17</v>
      </c>
      <c r="J65" s="106">
        <v>1</v>
      </c>
      <c r="K65" s="106" t="s">
        <v>1058</v>
      </c>
      <c r="L65" s="106">
        <v>0</v>
      </c>
      <c r="M65" s="106" t="s">
        <v>2198</v>
      </c>
      <c r="N65" s="106">
        <v>0</v>
      </c>
      <c r="O65" s="106" t="s">
        <v>1058</v>
      </c>
      <c r="P65" s="106">
        <v>0</v>
      </c>
    </row>
    <row r="66" spans="1:16" x14ac:dyDescent="0.55000000000000004">
      <c r="A66" t="s">
        <v>998</v>
      </c>
      <c r="B66" s="108">
        <v>13</v>
      </c>
      <c r="C66" s="104">
        <v>1</v>
      </c>
      <c r="D66" s="105" t="s">
        <v>215</v>
      </c>
      <c r="E66" s="106" t="s">
        <v>262</v>
      </c>
      <c r="F66" s="106">
        <v>0</v>
      </c>
      <c r="G66" s="106">
        <v>19</v>
      </c>
      <c r="H66" s="106">
        <v>1</v>
      </c>
      <c r="I66" s="106" t="s">
        <v>1058</v>
      </c>
      <c r="J66" s="106">
        <v>0</v>
      </c>
      <c r="K66" s="106" t="s">
        <v>1058</v>
      </c>
      <c r="L66" s="106">
        <v>0</v>
      </c>
      <c r="M66" s="106" t="s">
        <v>2198</v>
      </c>
      <c r="N66" s="106">
        <v>0</v>
      </c>
      <c r="O66" s="106" t="s">
        <v>1058</v>
      </c>
      <c r="P66" s="106">
        <v>0</v>
      </c>
    </row>
    <row r="67" spans="1:16" x14ac:dyDescent="0.55000000000000004">
      <c r="A67" t="s">
        <v>999</v>
      </c>
      <c r="B67" s="108">
        <v>14</v>
      </c>
      <c r="C67" s="104">
        <v>0</v>
      </c>
      <c r="D67" s="105" t="s">
        <v>14</v>
      </c>
      <c r="E67" s="106" t="s">
        <v>1059</v>
      </c>
      <c r="F67" s="106">
        <v>0</v>
      </c>
      <c r="G67" s="106" t="s">
        <v>1059</v>
      </c>
      <c r="H67" s="106">
        <v>0</v>
      </c>
      <c r="I67" s="106" t="s">
        <v>1058</v>
      </c>
      <c r="J67" s="106">
        <v>0</v>
      </c>
      <c r="K67" s="106" t="s">
        <v>262</v>
      </c>
      <c r="L67" s="106">
        <v>0</v>
      </c>
      <c r="M67" s="106" t="s">
        <v>2198</v>
      </c>
      <c r="N67" s="106">
        <v>0</v>
      </c>
      <c r="O67" s="106" t="s">
        <v>1058</v>
      </c>
      <c r="P67" s="106">
        <v>0</v>
      </c>
    </row>
    <row r="68" spans="1:16" x14ac:dyDescent="0.55000000000000004">
      <c r="A68" t="s">
        <v>1006</v>
      </c>
      <c r="B68" s="108">
        <v>15</v>
      </c>
      <c r="C68" s="104">
        <v>0</v>
      </c>
      <c r="D68" s="105" t="s">
        <v>271</v>
      </c>
      <c r="E68" s="106" t="s">
        <v>1059</v>
      </c>
      <c r="F68" s="106">
        <v>0</v>
      </c>
      <c r="G68" s="106" t="s">
        <v>1059</v>
      </c>
      <c r="H68" s="106">
        <v>0</v>
      </c>
      <c r="I68" s="106" t="s">
        <v>1058</v>
      </c>
      <c r="J68" s="106">
        <v>0</v>
      </c>
      <c r="K68" s="106" t="s">
        <v>1058</v>
      </c>
      <c r="L68" s="106">
        <v>0</v>
      </c>
      <c r="M68" s="106" t="s">
        <v>2198</v>
      </c>
      <c r="N68" s="106">
        <v>0</v>
      </c>
      <c r="O68" s="106" t="s">
        <v>1058</v>
      </c>
      <c r="P68" s="106">
        <v>0</v>
      </c>
    </row>
  </sheetData>
  <sortState xmlns:xlrd2="http://schemas.microsoft.com/office/spreadsheetml/2017/richdata2" ref="C54:P68">
    <sortCondition descending="1" ref="C54:C68"/>
  </sortState>
  <mergeCells count="30">
    <mergeCell ref="O2:P2"/>
    <mergeCell ref="E2:F2"/>
    <mergeCell ref="G2:H2"/>
    <mergeCell ref="I2:J2"/>
    <mergeCell ref="K2:L2"/>
    <mergeCell ref="M2:N2"/>
    <mergeCell ref="O25:P25"/>
    <mergeCell ref="E12:F12"/>
    <mergeCell ref="G12:H12"/>
    <mergeCell ref="I12:J12"/>
    <mergeCell ref="K12:L12"/>
    <mergeCell ref="M12:N12"/>
    <mergeCell ref="O12:P12"/>
    <mergeCell ref="E25:F25"/>
    <mergeCell ref="G25:H25"/>
    <mergeCell ref="I25:J25"/>
    <mergeCell ref="K25:L25"/>
    <mergeCell ref="M25:N25"/>
    <mergeCell ref="O52:P52"/>
    <mergeCell ref="E42:F42"/>
    <mergeCell ref="G42:H42"/>
    <mergeCell ref="I42:J42"/>
    <mergeCell ref="K42:L42"/>
    <mergeCell ref="M42:N42"/>
    <mergeCell ref="O42:P42"/>
    <mergeCell ref="E52:F52"/>
    <mergeCell ref="G52:H52"/>
    <mergeCell ref="I52:J52"/>
    <mergeCell ref="K52:L52"/>
    <mergeCell ref="M52:N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AB8D-FCCD-4589-9DFC-BB8EA5ADA38D}">
  <dimension ref="A1:O13"/>
  <sheetViews>
    <sheetView tabSelected="1" zoomScale="85" zoomScaleNormal="85" workbookViewId="0">
      <selection activeCell="J15" sqref="J15"/>
    </sheetView>
  </sheetViews>
  <sheetFormatPr defaultRowHeight="14.4" x14ac:dyDescent="0.55000000000000004"/>
  <cols>
    <col min="3" max="3" width="34.20703125" bestFit="1" customWidth="1"/>
    <col min="4" max="4" width="16.68359375" bestFit="1" customWidth="1"/>
    <col min="5" max="5" width="6.41796875" bestFit="1" customWidth="1"/>
    <col min="6" max="6" width="10" bestFit="1" customWidth="1"/>
    <col min="7" max="7" width="6.41796875" bestFit="1" customWidth="1"/>
    <col min="8" max="8" width="9.3125" bestFit="1" customWidth="1"/>
    <col min="9" max="9" width="6.41796875" bestFit="1" customWidth="1"/>
    <col min="10" max="10" width="16.68359375" bestFit="1" customWidth="1"/>
    <col min="11" max="11" width="6.41796875" bestFit="1" customWidth="1"/>
    <col min="12" max="12" width="8.3125" bestFit="1" customWidth="1"/>
    <col min="13" max="13" width="5.578125" bestFit="1" customWidth="1"/>
    <col min="14" max="14" width="9.9453125" bestFit="1" customWidth="1"/>
    <col min="15" max="15" width="7.20703125" bestFit="1" customWidth="1"/>
  </cols>
  <sheetData>
    <row r="1" spans="1:15" ht="15.6" x14ac:dyDescent="0.55000000000000004">
      <c r="A1" s="123" t="s">
        <v>939</v>
      </c>
      <c r="B1" s="122" t="s">
        <v>763</v>
      </c>
      <c r="C1" s="121" t="s">
        <v>764</v>
      </c>
      <c r="D1" s="158" t="s">
        <v>941</v>
      </c>
      <c r="E1" s="158"/>
      <c r="F1" s="157" t="s">
        <v>942</v>
      </c>
      <c r="G1" s="157"/>
      <c r="H1" s="157" t="s">
        <v>943</v>
      </c>
      <c r="I1" s="157"/>
      <c r="J1" s="157" t="s">
        <v>944</v>
      </c>
      <c r="K1" s="157"/>
      <c r="L1" s="157" t="s">
        <v>945</v>
      </c>
      <c r="M1" s="157"/>
      <c r="N1" s="157" t="s">
        <v>946</v>
      </c>
      <c r="O1" s="157"/>
    </row>
    <row r="2" spans="1:15" ht="15.6" x14ac:dyDescent="0.55000000000000004">
      <c r="A2" s="120"/>
      <c r="B2" s="119"/>
      <c r="C2" s="118"/>
      <c r="D2" s="117" t="s">
        <v>939</v>
      </c>
      <c r="E2" s="116" t="s">
        <v>763</v>
      </c>
      <c r="F2" s="117" t="s">
        <v>939</v>
      </c>
      <c r="G2" s="116" t="s">
        <v>763</v>
      </c>
      <c r="H2" s="117" t="s">
        <v>939</v>
      </c>
      <c r="I2" s="116" t="s">
        <v>763</v>
      </c>
      <c r="J2" s="117" t="s">
        <v>939</v>
      </c>
      <c r="K2" s="116" t="s">
        <v>763</v>
      </c>
      <c r="L2" s="117" t="s">
        <v>939</v>
      </c>
      <c r="M2" s="116" t="s">
        <v>763</v>
      </c>
      <c r="N2" s="145" t="s">
        <v>939</v>
      </c>
      <c r="O2" s="115" t="s">
        <v>763</v>
      </c>
    </row>
    <row r="3" spans="1:15" x14ac:dyDescent="0.55000000000000004">
      <c r="A3" s="113">
        <v>1</v>
      </c>
      <c r="B3" s="113">
        <f>E3+G3+I3+K3+(O3*1.5)</f>
        <v>44</v>
      </c>
      <c r="C3" s="4" t="s">
        <v>1177</v>
      </c>
      <c r="D3" s="152" t="s">
        <v>2202</v>
      </c>
      <c r="E3" s="112"/>
      <c r="F3" s="112">
        <v>2</v>
      </c>
      <c r="G3" s="112">
        <v>10</v>
      </c>
      <c r="H3" s="3">
        <v>3</v>
      </c>
      <c r="I3" s="112">
        <v>8</v>
      </c>
      <c r="J3" s="128">
        <v>3</v>
      </c>
      <c r="K3" s="112">
        <v>8</v>
      </c>
      <c r="L3" s="112" t="s">
        <v>2198</v>
      </c>
      <c r="M3" s="112">
        <v>0</v>
      </c>
      <c r="N3" s="112">
        <v>1</v>
      </c>
      <c r="O3" s="112">
        <v>12</v>
      </c>
    </row>
    <row r="4" spans="1:15" x14ac:dyDescent="0.55000000000000004">
      <c r="A4" s="113">
        <v>2</v>
      </c>
      <c r="B4" s="113">
        <f>E4+G4+I4+K4+(O4*1.5)</f>
        <v>42</v>
      </c>
      <c r="C4" s="114" t="s">
        <v>666</v>
      </c>
      <c r="D4" s="152" t="s">
        <v>2202</v>
      </c>
      <c r="E4" s="112"/>
      <c r="F4" s="112">
        <v>3</v>
      </c>
      <c r="G4" s="112">
        <v>8</v>
      </c>
      <c r="H4" s="3">
        <v>1</v>
      </c>
      <c r="I4" s="112">
        <v>12</v>
      </c>
      <c r="J4" s="128">
        <v>2</v>
      </c>
      <c r="K4" s="112">
        <v>10</v>
      </c>
      <c r="L4" s="112" t="s">
        <v>2198</v>
      </c>
      <c r="M4" s="112">
        <v>0</v>
      </c>
      <c r="N4" s="112">
        <v>3</v>
      </c>
      <c r="O4" s="112">
        <v>8</v>
      </c>
    </row>
    <row r="5" spans="1:15" x14ac:dyDescent="0.55000000000000004">
      <c r="A5" s="113">
        <v>3</v>
      </c>
      <c r="B5" s="113">
        <f>E5+G5+I5+K5+(O5*1.5)</f>
        <v>31</v>
      </c>
      <c r="C5" s="4" t="s">
        <v>689</v>
      </c>
      <c r="D5" s="152" t="s">
        <v>2202</v>
      </c>
      <c r="E5" s="112"/>
      <c r="F5" s="112">
        <v>1</v>
      </c>
      <c r="G5" s="112">
        <v>12</v>
      </c>
      <c r="H5" s="112" t="s">
        <v>1058</v>
      </c>
      <c r="I5" s="112"/>
      <c r="J5" s="128">
        <v>7</v>
      </c>
      <c r="K5" s="112">
        <v>4</v>
      </c>
      <c r="L5" s="112" t="s">
        <v>2198</v>
      </c>
      <c r="M5" s="112">
        <v>0</v>
      </c>
      <c r="N5" s="112">
        <v>2</v>
      </c>
      <c r="O5" s="112">
        <v>10</v>
      </c>
    </row>
    <row r="6" spans="1:15" x14ac:dyDescent="0.55000000000000004">
      <c r="A6" s="113">
        <v>4</v>
      </c>
      <c r="B6" s="113">
        <f>E6+G6+I6+K6+(O6*1.5)</f>
        <v>28.5</v>
      </c>
      <c r="C6" s="114" t="s">
        <v>730</v>
      </c>
      <c r="D6" s="152" t="s">
        <v>2202</v>
      </c>
      <c r="E6" s="112"/>
      <c r="F6" s="112">
        <v>6</v>
      </c>
      <c r="G6" s="112">
        <v>5</v>
      </c>
      <c r="H6" s="3">
        <v>4</v>
      </c>
      <c r="I6" s="112">
        <v>7</v>
      </c>
      <c r="J6" s="128">
        <v>5</v>
      </c>
      <c r="K6" s="112">
        <v>6</v>
      </c>
      <c r="L6" s="112" t="s">
        <v>2198</v>
      </c>
      <c r="M6" s="112">
        <v>0</v>
      </c>
      <c r="N6" s="112">
        <v>4</v>
      </c>
      <c r="O6" s="112">
        <v>7</v>
      </c>
    </row>
    <row r="7" spans="1:15" x14ac:dyDescent="0.55000000000000004">
      <c r="A7" s="113">
        <v>5</v>
      </c>
      <c r="B7" s="113">
        <f>E7+G7+I7+K7+(O7*1.5)</f>
        <v>22</v>
      </c>
      <c r="C7" s="114" t="s">
        <v>1179</v>
      </c>
      <c r="D7" s="152" t="s">
        <v>2202</v>
      </c>
      <c r="E7" s="3"/>
      <c r="F7" s="3" t="s">
        <v>1058</v>
      </c>
      <c r="G7" s="128">
        <v>0</v>
      </c>
      <c r="H7" s="3">
        <v>2</v>
      </c>
      <c r="I7" s="128">
        <v>10</v>
      </c>
      <c r="J7" s="128">
        <v>1</v>
      </c>
      <c r="K7" s="112">
        <v>12</v>
      </c>
      <c r="L7" s="112" t="s">
        <v>2198</v>
      </c>
      <c r="M7" s="112">
        <v>0</v>
      </c>
      <c r="N7" s="112" t="s">
        <v>1058</v>
      </c>
      <c r="O7" s="112">
        <v>0</v>
      </c>
    </row>
    <row r="8" spans="1:15" x14ac:dyDescent="0.55000000000000004">
      <c r="A8" s="113">
        <v>6</v>
      </c>
      <c r="B8" s="113">
        <f>E8+G8+I8+K8+(O8*1.5)</f>
        <v>14</v>
      </c>
      <c r="C8" s="114" t="s">
        <v>1057</v>
      </c>
      <c r="D8" s="152" t="s">
        <v>2202</v>
      </c>
      <c r="E8" s="112"/>
      <c r="F8" s="112">
        <v>8</v>
      </c>
      <c r="G8" s="112">
        <v>3</v>
      </c>
      <c r="H8" s="3">
        <v>5</v>
      </c>
      <c r="I8" s="112">
        <v>6</v>
      </c>
      <c r="J8" s="128">
        <v>6</v>
      </c>
      <c r="K8" s="112">
        <v>5</v>
      </c>
      <c r="L8" s="112" t="s">
        <v>2198</v>
      </c>
      <c r="M8" s="112">
        <v>0</v>
      </c>
      <c r="N8" s="112" t="s">
        <v>1058</v>
      </c>
      <c r="O8" s="112">
        <v>0</v>
      </c>
    </row>
    <row r="9" spans="1:15" x14ac:dyDescent="0.55000000000000004">
      <c r="A9" s="113">
        <v>7</v>
      </c>
      <c r="B9" s="113">
        <f>E9+G9+I9+K9+(O9*1.5)</f>
        <v>13</v>
      </c>
      <c r="C9" s="114" t="s">
        <v>1178</v>
      </c>
      <c r="D9" s="152" t="s">
        <v>2202</v>
      </c>
      <c r="E9" s="112"/>
      <c r="F9" s="112">
        <v>5</v>
      </c>
      <c r="G9" s="112">
        <v>6</v>
      </c>
      <c r="H9" s="112" t="s">
        <v>1058</v>
      </c>
      <c r="I9" s="112"/>
      <c r="J9" s="128">
        <v>4</v>
      </c>
      <c r="K9" s="112">
        <v>7</v>
      </c>
      <c r="L9" s="112" t="s">
        <v>2198</v>
      </c>
      <c r="M9" s="112">
        <v>0</v>
      </c>
      <c r="N9" s="112" t="s">
        <v>1058</v>
      </c>
      <c r="O9" s="112">
        <v>0</v>
      </c>
    </row>
    <row r="10" spans="1:15" x14ac:dyDescent="0.55000000000000004">
      <c r="A10" s="113">
        <v>8</v>
      </c>
      <c r="B10" s="113">
        <f>E10+G10+I10+K10+(O10*1.5)</f>
        <v>7</v>
      </c>
      <c r="C10" s="3" t="s">
        <v>751</v>
      </c>
      <c r="D10" s="152" t="s">
        <v>2202</v>
      </c>
      <c r="E10" s="112"/>
      <c r="F10" s="112">
        <v>4</v>
      </c>
      <c r="G10" s="112">
        <v>7</v>
      </c>
      <c r="H10" s="112" t="s">
        <v>1058</v>
      </c>
      <c r="I10" s="112"/>
      <c r="J10" s="128" t="s">
        <v>1058</v>
      </c>
      <c r="K10" s="112">
        <v>0</v>
      </c>
      <c r="L10" s="112" t="s">
        <v>2198</v>
      </c>
      <c r="M10" s="112">
        <v>0</v>
      </c>
      <c r="N10" s="112" t="s">
        <v>1058</v>
      </c>
      <c r="O10" s="112">
        <v>0</v>
      </c>
    </row>
    <row r="11" spans="1:15" x14ac:dyDescent="0.55000000000000004">
      <c r="A11" s="113">
        <v>9</v>
      </c>
      <c r="B11" s="113">
        <f>E11+G11+I11+K11+(O11*1.5)</f>
        <v>7</v>
      </c>
      <c r="C11" s="114" t="s">
        <v>668</v>
      </c>
      <c r="D11" s="152" t="s">
        <v>2202</v>
      </c>
      <c r="E11" s="112"/>
      <c r="F11" s="112">
        <v>9</v>
      </c>
      <c r="G11" s="112">
        <v>2</v>
      </c>
      <c r="H11" s="3">
        <v>6</v>
      </c>
      <c r="I11" s="112">
        <v>5</v>
      </c>
      <c r="J11" s="128" t="s">
        <v>1058</v>
      </c>
      <c r="K11" s="112">
        <v>0</v>
      </c>
      <c r="L11" s="112" t="s">
        <v>2198</v>
      </c>
      <c r="M11" s="112">
        <v>0</v>
      </c>
      <c r="N11" s="112" t="s">
        <v>1058</v>
      </c>
      <c r="O11" s="112">
        <v>0</v>
      </c>
    </row>
    <row r="12" spans="1:15" x14ac:dyDescent="0.55000000000000004">
      <c r="A12" s="113">
        <v>10</v>
      </c>
      <c r="B12" s="113">
        <f>E12+G12+I12+K12+(O12*1.5)</f>
        <v>4</v>
      </c>
      <c r="C12" s="114" t="s">
        <v>748</v>
      </c>
      <c r="D12" s="152" t="s">
        <v>2202</v>
      </c>
      <c r="E12" s="112"/>
      <c r="F12" s="112">
        <v>7</v>
      </c>
      <c r="G12" s="112">
        <v>4</v>
      </c>
      <c r="H12" s="112" t="s">
        <v>1058</v>
      </c>
      <c r="I12" s="112"/>
      <c r="J12" s="128" t="s">
        <v>1058</v>
      </c>
      <c r="K12" s="112">
        <v>0</v>
      </c>
      <c r="L12" s="112" t="s">
        <v>2198</v>
      </c>
      <c r="M12" s="112">
        <v>0</v>
      </c>
      <c r="N12" s="112" t="s">
        <v>1058</v>
      </c>
      <c r="O12" s="112">
        <v>0</v>
      </c>
    </row>
    <row r="13" spans="1:15" x14ac:dyDescent="0.55000000000000004">
      <c r="A13" s="113">
        <v>11</v>
      </c>
      <c r="B13" s="113">
        <f>E13+G13+I13+K13+(O13*1.5)</f>
        <v>1</v>
      </c>
      <c r="C13" s="4" t="s">
        <v>1056</v>
      </c>
      <c r="D13" s="152" t="s">
        <v>2202</v>
      </c>
      <c r="E13" s="3"/>
      <c r="F13" s="128">
        <v>10</v>
      </c>
      <c r="G13" s="128">
        <v>1</v>
      </c>
      <c r="H13" s="112" t="s">
        <v>1058</v>
      </c>
      <c r="I13" s="112"/>
      <c r="J13" s="128" t="s">
        <v>1058</v>
      </c>
      <c r="K13" s="112">
        <v>0</v>
      </c>
      <c r="L13" s="112" t="s">
        <v>2198</v>
      </c>
      <c r="M13" s="112">
        <v>0</v>
      </c>
      <c r="N13" s="112" t="s">
        <v>1058</v>
      </c>
      <c r="O13" s="112">
        <v>0</v>
      </c>
    </row>
  </sheetData>
  <sortState xmlns:xlrd2="http://schemas.microsoft.com/office/spreadsheetml/2017/richdata2" ref="B3:O13">
    <sortCondition descending="1" ref="B3:B13"/>
  </sortState>
  <mergeCells count="6">
    <mergeCell ref="N1:O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94"/>
  <sheetViews>
    <sheetView topLeftCell="A22" zoomScaleNormal="100" workbookViewId="0">
      <selection activeCell="G63" sqref="G63"/>
    </sheetView>
  </sheetViews>
  <sheetFormatPr defaultRowHeight="14.4" x14ac:dyDescent="0.55000000000000004"/>
  <cols>
    <col min="1" max="1" width="19.5234375" bestFit="1" customWidth="1"/>
    <col min="2" max="2" width="6.20703125" customWidth="1"/>
    <col min="3" max="3" width="23.5234375" customWidth="1"/>
    <col min="4" max="4" width="21.1015625" customWidth="1"/>
    <col min="6" max="6" width="10.89453125" customWidth="1"/>
    <col min="8" max="13" width="8.89453125" hidden="1" customWidth="1"/>
    <col min="14" max="14" width="11.5234375" hidden="1" customWidth="1"/>
    <col min="15" max="15" width="8.89453125" hidden="1" customWidth="1"/>
    <col min="16" max="16" width="11.5234375" hidden="1" customWidth="1"/>
    <col min="17" max="17" width="8.89453125" hidden="1" customWidth="1"/>
    <col min="18" max="18" width="13.41796875" hidden="1" customWidth="1"/>
    <col min="19" max="19" width="10.5234375" customWidth="1"/>
  </cols>
  <sheetData>
    <row r="1" spans="1:19" x14ac:dyDescent="0.55000000000000004">
      <c r="C1" s="159" t="s">
        <v>0</v>
      </c>
      <c r="D1" s="159"/>
    </row>
    <row r="2" spans="1:19" x14ac:dyDescent="0.55000000000000004">
      <c r="C2" s="1" t="s">
        <v>655</v>
      </c>
      <c r="D2" s="2">
        <v>43561.722430555557</v>
      </c>
    </row>
    <row r="4" spans="1:19" x14ac:dyDescent="0.55000000000000004">
      <c r="B4" s="3" t="s">
        <v>1</v>
      </c>
      <c r="C4" s="3" t="s">
        <v>2</v>
      </c>
      <c r="D4" s="3" t="s">
        <v>3</v>
      </c>
      <c r="E4" s="3" t="s">
        <v>4</v>
      </c>
      <c r="F4" s="3" t="s">
        <v>13</v>
      </c>
      <c r="G4" t="s">
        <v>763</v>
      </c>
      <c r="H4" s="3" t="s">
        <v>5</v>
      </c>
      <c r="I4" s="3" t="s">
        <v>6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9</v>
      </c>
      <c r="O4" s="3" t="s">
        <v>6</v>
      </c>
      <c r="P4" s="3" t="s">
        <v>10</v>
      </c>
      <c r="Q4" s="3" t="s">
        <v>6</v>
      </c>
      <c r="R4" s="3" t="s">
        <v>11</v>
      </c>
      <c r="S4" s="3" t="s">
        <v>12</v>
      </c>
    </row>
    <row r="5" spans="1:19" hidden="1" x14ac:dyDescent="0.55000000000000004">
      <c r="A5" t="str">
        <f t="shared" ref="A5:A36" si="0">CONCATENATE(C5," ",E5)</f>
        <v>Vidmantas Jankūnas OC</v>
      </c>
      <c r="B5" s="3">
        <v>91</v>
      </c>
      <c r="C5" s="3" t="s">
        <v>603</v>
      </c>
      <c r="D5" s="3" t="s">
        <v>604</v>
      </c>
      <c r="E5" s="3" t="s">
        <v>480</v>
      </c>
      <c r="F5" s="3">
        <v>1</v>
      </c>
      <c r="G5">
        <v>12</v>
      </c>
      <c r="H5" s="3" t="s">
        <v>605</v>
      </c>
      <c r="I5" s="3"/>
      <c r="J5" s="3" t="s">
        <v>606</v>
      </c>
      <c r="K5" s="3"/>
      <c r="L5" s="3" t="s">
        <v>607</v>
      </c>
      <c r="M5" s="3"/>
      <c r="N5" s="3" t="s">
        <v>608</v>
      </c>
      <c r="O5" s="3"/>
      <c r="P5" s="3" t="s">
        <v>609</v>
      </c>
      <c r="Q5" s="3"/>
      <c r="R5" s="3" t="s">
        <v>610</v>
      </c>
      <c r="S5" s="3">
        <v>1</v>
      </c>
    </row>
    <row r="6" spans="1:19" hidden="1" x14ac:dyDescent="0.55000000000000004">
      <c r="A6" t="str">
        <f t="shared" si="0"/>
        <v>Justinas Kvaraciejus OC</v>
      </c>
      <c r="B6" s="3">
        <v>81</v>
      </c>
      <c r="C6" s="3" t="s">
        <v>387</v>
      </c>
      <c r="D6" s="3" t="s">
        <v>380</v>
      </c>
      <c r="E6" s="3" t="s">
        <v>480</v>
      </c>
      <c r="F6" s="3">
        <v>2</v>
      </c>
      <c r="G6">
        <v>10</v>
      </c>
      <c r="H6" s="3" t="s">
        <v>553</v>
      </c>
      <c r="I6" s="3"/>
      <c r="J6" s="3" t="s">
        <v>554</v>
      </c>
      <c r="K6" s="3"/>
      <c r="L6" s="3" t="s">
        <v>555</v>
      </c>
      <c r="M6" s="3"/>
      <c r="N6" s="3" t="s">
        <v>556</v>
      </c>
      <c r="O6" s="3"/>
      <c r="P6" s="3" t="s">
        <v>557</v>
      </c>
      <c r="Q6" s="3"/>
      <c r="R6" s="3" t="s">
        <v>558</v>
      </c>
      <c r="S6" s="3">
        <v>2</v>
      </c>
    </row>
    <row r="7" spans="1:19" hidden="1" x14ac:dyDescent="0.55000000000000004">
      <c r="A7" t="str">
        <f t="shared" si="0"/>
        <v>Audronis Gulbinas OC</v>
      </c>
      <c r="B7" s="3">
        <v>83</v>
      </c>
      <c r="C7" s="3" t="s">
        <v>418</v>
      </c>
      <c r="D7" s="3" t="s">
        <v>342</v>
      </c>
      <c r="E7" s="3" t="s">
        <v>480</v>
      </c>
      <c r="F7" s="3">
        <v>3</v>
      </c>
      <c r="G7">
        <v>8</v>
      </c>
      <c r="H7" s="3" t="s">
        <v>565</v>
      </c>
      <c r="I7" s="3"/>
      <c r="J7" s="3" t="s">
        <v>566</v>
      </c>
      <c r="K7" s="3"/>
      <c r="L7" s="3" t="s">
        <v>567</v>
      </c>
      <c r="M7" s="3"/>
      <c r="N7" s="3" t="s">
        <v>568</v>
      </c>
      <c r="O7" s="3"/>
      <c r="P7" s="3" t="s">
        <v>569</v>
      </c>
      <c r="Q7" s="3"/>
      <c r="R7" s="3" t="s">
        <v>570</v>
      </c>
      <c r="S7" s="3">
        <v>3</v>
      </c>
    </row>
    <row r="8" spans="1:19" hidden="1" x14ac:dyDescent="0.55000000000000004">
      <c r="A8" t="str">
        <f t="shared" si="0"/>
        <v>Tomas Buškevičius OC</v>
      </c>
      <c r="B8" s="3">
        <v>100</v>
      </c>
      <c r="C8" s="3" t="s">
        <v>647</v>
      </c>
      <c r="D8" s="3" t="s">
        <v>648</v>
      </c>
      <c r="E8" s="3" t="s">
        <v>480</v>
      </c>
      <c r="F8" s="3">
        <v>4</v>
      </c>
      <c r="G8">
        <v>7</v>
      </c>
      <c r="H8" s="3" t="s">
        <v>649</v>
      </c>
      <c r="I8" s="3"/>
      <c r="J8" s="3" t="s">
        <v>650</v>
      </c>
      <c r="K8" s="3"/>
      <c r="L8" s="3" t="s">
        <v>651</v>
      </c>
      <c r="M8" s="3"/>
      <c r="N8" s="3" t="s">
        <v>652</v>
      </c>
      <c r="O8" s="3"/>
      <c r="P8" s="3" t="s">
        <v>653</v>
      </c>
      <c r="Q8" s="3"/>
      <c r="R8" s="3" t="s">
        <v>654</v>
      </c>
      <c r="S8" s="3">
        <v>4</v>
      </c>
    </row>
    <row r="9" spans="1:19" hidden="1" x14ac:dyDescent="0.55000000000000004">
      <c r="A9" t="str">
        <f t="shared" si="0"/>
        <v>Audronis Gulbinas SGC4</v>
      </c>
      <c r="B9" s="3">
        <v>59</v>
      </c>
      <c r="C9" s="3" t="s">
        <v>418</v>
      </c>
      <c r="D9" s="3" t="s">
        <v>342</v>
      </c>
      <c r="E9" s="3" t="s">
        <v>343</v>
      </c>
      <c r="F9" s="3">
        <v>1</v>
      </c>
      <c r="G9">
        <v>12</v>
      </c>
      <c r="H9" s="3" t="s">
        <v>419</v>
      </c>
      <c r="I9" s="3" t="s">
        <v>19</v>
      </c>
      <c r="J9" s="3" t="s">
        <v>420</v>
      </c>
      <c r="K9" s="3"/>
      <c r="L9" s="3" t="s">
        <v>421</v>
      </c>
      <c r="M9" s="3"/>
      <c r="N9" s="3" t="s">
        <v>422</v>
      </c>
      <c r="O9" s="3"/>
      <c r="P9" s="3" t="s">
        <v>423</v>
      </c>
      <c r="Q9" s="3"/>
      <c r="R9" s="3" t="s">
        <v>424</v>
      </c>
      <c r="S9" s="3">
        <v>5</v>
      </c>
    </row>
    <row r="10" spans="1:19" hidden="1" x14ac:dyDescent="0.55000000000000004">
      <c r="A10" t="str">
        <f t="shared" si="0"/>
        <v>Gytis Stalerūnas OC</v>
      </c>
      <c r="B10" s="3">
        <v>95</v>
      </c>
      <c r="C10" s="3" t="s">
        <v>264</v>
      </c>
      <c r="D10" s="3" t="s">
        <v>200</v>
      </c>
      <c r="E10" s="3" t="s">
        <v>480</v>
      </c>
      <c r="F10" s="3">
        <v>5</v>
      </c>
      <c r="G10">
        <v>6</v>
      </c>
      <c r="H10" s="3" t="s">
        <v>629</v>
      </c>
      <c r="I10" s="3"/>
      <c r="J10" s="3" t="s">
        <v>630</v>
      </c>
      <c r="K10" s="3"/>
      <c r="L10" s="3" t="s">
        <v>631</v>
      </c>
      <c r="M10" s="3"/>
      <c r="N10" s="3" t="s">
        <v>632</v>
      </c>
      <c r="O10" s="3"/>
      <c r="P10" s="3" t="s">
        <v>633</v>
      </c>
      <c r="Q10" s="3"/>
      <c r="R10" s="3" t="s">
        <v>634</v>
      </c>
      <c r="S10" s="3">
        <v>6</v>
      </c>
    </row>
    <row r="11" spans="1:19" hidden="1" x14ac:dyDescent="0.55000000000000004">
      <c r="A11" t="str">
        <f t="shared" si="0"/>
        <v>Kęstutis Bielevičius OC</v>
      </c>
      <c r="B11" s="3">
        <v>82</v>
      </c>
      <c r="C11" s="3" t="s">
        <v>394</v>
      </c>
      <c r="D11" s="3" t="s">
        <v>395</v>
      </c>
      <c r="E11" s="3" t="s">
        <v>480</v>
      </c>
      <c r="F11" s="3">
        <v>6</v>
      </c>
      <c r="G11">
        <v>5</v>
      </c>
      <c r="H11" s="3" t="s">
        <v>559</v>
      </c>
      <c r="I11" s="3"/>
      <c r="J11" s="3" t="s">
        <v>560</v>
      </c>
      <c r="K11" s="3" t="s">
        <v>19</v>
      </c>
      <c r="L11" s="3" t="s">
        <v>561</v>
      </c>
      <c r="M11" s="3"/>
      <c r="N11" s="3" t="s">
        <v>562</v>
      </c>
      <c r="O11" s="3"/>
      <c r="P11" s="3" t="s">
        <v>563</v>
      </c>
      <c r="Q11" s="3"/>
      <c r="R11" s="3" t="s">
        <v>564</v>
      </c>
      <c r="S11" s="3">
        <v>7</v>
      </c>
    </row>
    <row r="12" spans="1:19" hidden="1" x14ac:dyDescent="0.55000000000000004">
      <c r="A12" t="str">
        <f t="shared" si="0"/>
        <v>Kęstutis Bielevičius SGC4</v>
      </c>
      <c r="B12" s="3">
        <v>55</v>
      </c>
      <c r="C12" s="3" t="s">
        <v>394</v>
      </c>
      <c r="D12" s="3" t="s">
        <v>395</v>
      </c>
      <c r="E12" s="3" t="s">
        <v>343</v>
      </c>
      <c r="F12" s="3">
        <v>2</v>
      </c>
      <c r="G12">
        <v>10</v>
      </c>
      <c r="H12" s="3" t="s">
        <v>396</v>
      </c>
      <c r="I12" s="3"/>
      <c r="J12" s="3" t="s">
        <v>397</v>
      </c>
      <c r="K12" s="3"/>
      <c r="L12" s="3" t="s">
        <v>398</v>
      </c>
      <c r="M12" s="3"/>
      <c r="N12" s="3" t="s">
        <v>399</v>
      </c>
      <c r="O12" s="3"/>
      <c r="P12" s="3" t="s">
        <v>400</v>
      </c>
      <c r="Q12" s="3"/>
      <c r="R12" s="3" t="s">
        <v>401</v>
      </c>
      <c r="S12" s="3">
        <v>8</v>
      </c>
    </row>
    <row r="13" spans="1:19" hidden="1" x14ac:dyDescent="0.55000000000000004">
      <c r="A13" t="str">
        <f t="shared" si="0"/>
        <v>Darius Turauskas OC</v>
      </c>
      <c r="B13" s="3">
        <v>76</v>
      </c>
      <c r="C13" s="3" t="s">
        <v>365</v>
      </c>
      <c r="D13" s="3" t="s">
        <v>366</v>
      </c>
      <c r="E13" s="3" t="s">
        <v>480</v>
      </c>
      <c r="F13" s="3">
        <v>7</v>
      </c>
      <c r="G13">
        <v>4</v>
      </c>
      <c r="H13" s="3" t="s">
        <v>523</v>
      </c>
      <c r="I13" s="3"/>
      <c r="J13" s="3" t="s">
        <v>524</v>
      </c>
      <c r="K13" s="3"/>
      <c r="L13" s="3" t="s">
        <v>525</v>
      </c>
      <c r="M13" s="3"/>
      <c r="N13" s="3" t="s">
        <v>526</v>
      </c>
      <c r="O13" s="3"/>
      <c r="P13" s="3" t="s">
        <v>527</v>
      </c>
      <c r="Q13" s="3"/>
      <c r="R13" s="3" t="s">
        <v>528</v>
      </c>
      <c r="S13" s="3">
        <v>9</v>
      </c>
    </row>
    <row r="14" spans="1:19" hidden="1" x14ac:dyDescent="0.55000000000000004">
      <c r="A14" t="str">
        <f t="shared" si="0"/>
        <v>Julius Povilauskas OC</v>
      </c>
      <c r="B14" s="3">
        <v>88</v>
      </c>
      <c r="C14" s="3" t="s">
        <v>222</v>
      </c>
      <c r="D14" s="3" t="s">
        <v>200</v>
      </c>
      <c r="E14" s="3" t="s">
        <v>480</v>
      </c>
      <c r="F14" s="3">
        <v>8</v>
      </c>
      <c r="G14">
        <v>3</v>
      </c>
      <c r="H14" s="3" t="s">
        <v>591</v>
      </c>
      <c r="I14" s="3" t="s">
        <v>19</v>
      </c>
      <c r="J14" s="3" t="s">
        <v>592</v>
      </c>
      <c r="K14" s="3"/>
      <c r="L14" s="3" t="s">
        <v>593</v>
      </c>
      <c r="M14" s="3"/>
      <c r="N14" s="3" t="s">
        <v>594</v>
      </c>
      <c r="O14" s="3"/>
      <c r="P14" s="3" t="s">
        <v>595</v>
      </c>
      <c r="Q14" s="3"/>
      <c r="R14" s="3" t="s">
        <v>596</v>
      </c>
      <c r="S14" s="3">
        <v>10</v>
      </c>
    </row>
    <row r="15" spans="1:19" hidden="1" x14ac:dyDescent="0.55000000000000004">
      <c r="A15" t="str">
        <f t="shared" si="0"/>
        <v>Vytis Pauliukonis SGC4</v>
      </c>
      <c r="B15" s="3">
        <v>48</v>
      </c>
      <c r="C15" s="3" t="s">
        <v>341</v>
      </c>
      <c r="D15" s="3" t="s">
        <v>342</v>
      </c>
      <c r="E15" s="3" t="s">
        <v>343</v>
      </c>
      <c r="F15" s="3">
        <v>3</v>
      </c>
      <c r="G15">
        <v>8</v>
      </c>
      <c r="H15" s="3" t="s">
        <v>344</v>
      </c>
      <c r="I15" s="3"/>
      <c r="J15" s="3" t="s">
        <v>345</v>
      </c>
      <c r="K15" s="3"/>
      <c r="L15" s="3" t="s">
        <v>346</v>
      </c>
      <c r="M15" s="3"/>
      <c r="N15" s="3" t="s">
        <v>347</v>
      </c>
      <c r="O15" s="3"/>
      <c r="P15" s="3" t="s">
        <v>348</v>
      </c>
      <c r="Q15" s="3"/>
      <c r="R15" s="3" t="s">
        <v>349</v>
      </c>
      <c r="S15" s="3">
        <v>11</v>
      </c>
    </row>
    <row r="16" spans="1:19" hidden="1" x14ac:dyDescent="0.55000000000000004">
      <c r="A16" t="str">
        <f t="shared" si="0"/>
        <v>Justinas Kvaraciejus SGC4</v>
      </c>
      <c r="B16" s="3">
        <v>54</v>
      </c>
      <c r="C16" s="3" t="s">
        <v>387</v>
      </c>
      <c r="D16" s="3" t="s">
        <v>380</v>
      </c>
      <c r="E16" s="3" t="s">
        <v>343</v>
      </c>
      <c r="F16" s="3">
        <v>4</v>
      </c>
      <c r="G16">
        <v>7</v>
      </c>
      <c r="H16" s="3" t="s">
        <v>388</v>
      </c>
      <c r="I16" s="3" t="s">
        <v>19</v>
      </c>
      <c r="J16" s="3" t="s">
        <v>389</v>
      </c>
      <c r="K16" s="3" t="s">
        <v>19</v>
      </c>
      <c r="L16" s="3" t="s">
        <v>390</v>
      </c>
      <c r="M16" s="3"/>
      <c r="N16" s="3" t="s">
        <v>391</v>
      </c>
      <c r="O16" s="3"/>
      <c r="P16" s="3" t="s">
        <v>392</v>
      </c>
      <c r="Q16" s="3"/>
      <c r="R16" s="3" t="s">
        <v>393</v>
      </c>
      <c r="S16" s="3">
        <v>12</v>
      </c>
    </row>
    <row r="17" spans="1:19" hidden="1" x14ac:dyDescent="0.55000000000000004">
      <c r="A17" t="str">
        <f t="shared" si="0"/>
        <v>Dainius Sukackas OC</v>
      </c>
      <c r="B17" s="3">
        <v>92</v>
      </c>
      <c r="C17" s="3" t="s">
        <v>463</v>
      </c>
      <c r="D17" s="3" t="s">
        <v>403</v>
      </c>
      <c r="E17" s="3" t="s">
        <v>480</v>
      </c>
      <c r="F17" s="3">
        <v>9</v>
      </c>
      <c r="G17">
        <v>2</v>
      </c>
      <c r="H17" s="3" t="s">
        <v>611</v>
      </c>
      <c r="I17" s="3" t="s">
        <v>19</v>
      </c>
      <c r="J17" s="3" t="s">
        <v>612</v>
      </c>
      <c r="K17" s="3"/>
      <c r="L17" s="3" t="s">
        <v>613</v>
      </c>
      <c r="M17" s="3"/>
      <c r="N17" s="3" t="s">
        <v>614</v>
      </c>
      <c r="O17" s="3"/>
      <c r="P17" s="3" t="s">
        <v>615</v>
      </c>
      <c r="Q17" s="3"/>
      <c r="R17" s="3" t="s">
        <v>616</v>
      </c>
      <c r="S17" s="3">
        <v>13</v>
      </c>
    </row>
    <row r="18" spans="1:19" hidden="1" x14ac:dyDescent="0.55000000000000004">
      <c r="A18" t="str">
        <f t="shared" si="0"/>
        <v>Vytautas Kaziukonis OC</v>
      </c>
      <c r="B18" s="3">
        <v>89</v>
      </c>
      <c r="C18" s="3" t="s">
        <v>229</v>
      </c>
      <c r="D18" s="3" t="s">
        <v>190</v>
      </c>
      <c r="E18" s="3" t="s">
        <v>480</v>
      </c>
      <c r="F18" s="3">
        <v>10</v>
      </c>
      <c r="G18">
        <v>1</v>
      </c>
      <c r="H18" s="3" t="s">
        <v>597</v>
      </c>
      <c r="I18" s="3"/>
      <c r="J18" s="3" t="s">
        <v>598</v>
      </c>
      <c r="K18" s="3"/>
      <c r="L18" s="3" t="s">
        <v>599</v>
      </c>
      <c r="M18" s="3"/>
      <c r="N18" s="3" t="s">
        <v>600</v>
      </c>
      <c r="O18" s="3"/>
      <c r="P18" s="3" t="s">
        <v>601</v>
      </c>
      <c r="Q18" s="3"/>
      <c r="R18" s="3" t="s">
        <v>602</v>
      </c>
      <c r="S18" s="3">
        <v>14</v>
      </c>
    </row>
    <row r="19" spans="1:19" hidden="1" x14ac:dyDescent="0.55000000000000004">
      <c r="A19" t="str">
        <f t="shared" si="0"/>
        <v>Lukas Dumbliauskas SGC4</v>
      </c>
      <c r="B19" s="3">
        <v>62</v>
      </c>
      <c r="C19" s="3" t="s">
        <v>440</v>
      </c>
      <c r="D19" s="3" t="s">
        <v>441</v>
      </c>
      <c r="E19" s="3" t="s">
        <v>343</v>
      </c>
      <c r="F19" s="3">
        <v>5</v>
      </c>
      <c r="G19">
        <v>6</v>
      </c>
      <c r="H19" s="3" t="s">
        <v>442</v>
      </c>
      <c r="I19" s="3"/>
      <c r="J19" s="3" t="s">
        <v>443</v>
      </c>
      <c r="K19" s="3"/>
      <c r="L19" s="3" t="s">
        <v>444</v>
      </c>
      <c r="M19" s="3"/>
      <c r="N19" s="3" t="s">
        <v>445</v>
      </c>
      <c r="O19" s="3"/>
      <c r="P19" s="3" t="s">
        <v>446</v>
      </c>
      <c r="Q19" s="3"/>
      <c r="R19" s="3" t="s">
        <v>447</v>
      </c>
      <c r="S19" s="3">
        <v>15</v>
      </c>
    </row>
    <row r="20" spans="1:19" hidden="1" x14ac:dyDescent="0.55000000000000004">
      <c r="A20" t="str">
        <f t="shared" si="0"/>
        <v>Jonas Rutkauskas OC</v>
      </c>
      <c r="B20" s="3">
        <v>79</v>
      </c>
      <c r="C20" s="3" t="s">
        <v>93</v>
      </c>
      <c r="D20" s="3" t="s">
        <v>50</v>
      </c>
      <c r="E20" s="3" t="s">
        <v>480</v>
      </c>
      <c r="F20" s="3">
        <v>11</v>
      </c>
      <c r="G20">
        <v>1</v>
      </c>
      <c r="H20" s="3" t="s">
        <v>541</v>
      </c>
      <c r="I20" s="3"/>
      <c r="J20" s="3" t="s">
        <v>542</v>
      </c>
      <c r="K20" s="3"/>
      <c r="L20" s="3" t="s">
        <v>543</v>
      </c>
      <c r="M20" s="3"/>
      <c r="N20" s="3" t="s">
        <v>544</v>
      </c>
      <c r="O20" s="3"/>
      <c r="P20" s="3" t="s">
        <v>545</v>
      </c>
      <c r="Q20" s="3"/>
      <c r="R20" s="3" t="s">
        <v>546</v>
      </c>
      <c r="S20" s="3">
        <v>16</v>
      </c>
    </row>
    <row r="21" spans="1:19" hidden="1" x14ac:dyDescent="0.55000000000000004">
      <c r="A21" t="str">
        <f t="shared" si="0"/>
        <v>Darius Sukackas OC</v>
      </c>
      <c r="B21" s="3">
        <v>97</v>
      </c>
      <c r="C21" s="3" t="s">
        <v>300</v>
      </c>
      <c r="D21" s="3" t="s">
        <v>301</v>
      </c>
      <c r="E21" s="3" t="s">
        <v>480</v>
      </c>
      <c r="F21" s="3">
        <v>12</v>
      </c>
      <c r="G21">
        <v>1</v>
      </c>
      <c r="H21" s="3" t="s">
        <v>635</v>
      </c>
      <c r="I21" s="3"/>
      <c r="J21" s="3" t="s">
        <v>636</v>
      </c>
      <c r="K21" s="3"/>
      <c r="L21" s="3" t="s">
        <v>637</v>
      </c>
      <c r="M21" s="3"/>
      <c r="N21" s="3" t="s">
        <v>638</v>
      </c>
      <c r="O21" s="3"/>
      <c r="P21" s="3" t="s">
        <v>639</v>
      </c>
      <c r="Q21" s="3"/>
      <c r="R21" s="3" t="s">
        <v>640</v>
      </c>
      <c r="S21" s="3">
        <v>17</v>
      </c>
    </row>
    <row r="22" spans="1:19" x14ac:dyDescent="0.55000000000000004">
      <c r="A22" t="str">
        <f t="shared" si="0"/>
        <v>Gytis Stalerūnas SGC3</v>
      </c>
      <c r="B22" s="3">
        <v>36</v>
      </c>
      <c r="C22" s="3" t="s">
        <v>264</v>
      </c>
      <c r="D22" s="3" t="s">
        <v>190</v>
      </c>
      <c r="E22" s="3" t="s">
        <v>192</v>
      </c>
      <c r="F22" s="3">
        <v>1</v>
      </c>
      <c r="G22">
        <v>12</v>
      </c>
      <c r="H22" s="3" t="s">
        <v>265</v>
      </c>
      <c r="I22" s="3"/>
      <c r="J22" s="3" t="s">
        <v>266</v>
      </c>
      <c r="K22" s="3"/>
      <c r="L22" s="3" t="s">
        <v>267</v>
      </c>
      <c r="M22" s="3"/>
      <c r="N22" s="3" t="s">
        <v>268</v>
      </c>
      <c r="O22" s="3"/>
      <c r="P22" s="3" t="s">
        <v>269</v>
      </c>
      <c r="Q22" s="3"/>
      <c r="R22" s="3" t="s">
        <v>270</v>
      </c>
      <c r="S22" s="3">
        <v>18</v>
      </c>
    </row>
    <row r="23" spans="1:19" hidden="1" x14ac:dyDescent="0.55000000000000004">
      <c r="A23" t="str">
        <f t="shared" si="0"/>
        <v>Robertas Petraška OC</v>
      </c>
      <c r="B23" s="3">
        <v>85</v>
      </c>
      <c r="C23" s="3" t="s">
        <v>350</v>
      </c>
      <c r="D23" s="3" t="s">
        <v>351</v>
      </c>
      <c r="E23" s="3" t="s">
        <v>480</v>
      </c>
      <c r="F23" s="3">
        <v>13</v>
      </c>
      <c r="G23">
        <v>1</v>
      </c>
      <c r="H23" s="3" t="s">
        <v>572</v>
      </c>
      <c r="I23" s="3"/>
      <c r="J23" s="3" t="s">
        <v>573</v>
      </c>
      <c r="K23" s="3"/>
      <c r="L23" s="3" t="s">
        <v>574</v>
      </c>
      <c r="M23" s="3"/>
      <c r="N23" s="3" t="s">
        <v>575</v>
      </c>
      <c r="O23" s="3"/>
      <c r="P23" s="3" t="s">
        <v>576</v>
      </c>
      <c r="Q23" s="3"/>
      <c r="R23" s="3" t="s">
        <v>577</v>
      </c>
      <c r="S23" s="3">
        <v>19</v>
      </c>
    </row>
    <row r="24" spans="1:19" x14ac:dyDescent="0.55000000000000004">
      <c r="A24" t="str">
        <f t="shared" si="0"/>
        <v>Edvinas Sabalys SGC3</v>
      </c>
      <c r="B24" s="3">
        <v>37</v>
      </c>
      <c r="C24" s="3" t="s">
        <v>271</v>
      </c>
      <c r="D24" s="3" t="s">
        <v>190</v>
      </c>
      <c r="E24" s="3" t="s">
        <v>192</v>
      </c>
      <c r="F24" s="3">
        <v>2</v>
      </c>
      <c r="G24">
        <v>10</v>
      </c>
      <c r="H24" s="3" t="s">
        <v>272</v>
      </c>
      <c r="I24" s="3"/>
      <c r="J24" s="3" t="s">
        <v>273</v>
      </c>
      <c r="K24" s="3"/>
      <c r="L24" s="3" t="s">
        <v>274</v>
      </c>
      <c r="M24" s="3"/>
      <c r="N24" s="3" t="s">
        <v>275</v>
      </c>
      <c r="O24" s="3"/>
      <c r="P24" s="3" t="s">
        <v>276</v>
      </c>
      <c r="Q24" s="3"/>
      <c r="R24" s="3" t="s">
        <v>277</v>
      </c>
      <c r="S24" s="3">
        <v>20</v>
      </c>
    </row>
    <row r="25" spans="1:19" hidden="1" x14ac:dyDescent="0.55000000000000004">
      <c r="A25" t="str">
        <f t="shared" si="0"/>
        <v>Audrius Masiulionis OC</v>
      </c>
      <c r="B25" s="3">
        <v>93</v>
      </c>
      <c r="C25" s="3" t="s">
        <v>244</v>
      </c>
      <c r="D25" s="3" t="s">
        <v>200</v>
      </c>
      <c r="E25" s="3" t="s">
        <v>480</v>
      </c>
      <c r="F25" s="3">
        <v>14</v>
      </c>
      <c r="G25">
        <v>1</v>
      </c>
      <c r="H25" s="3" t="s">
        <v>617</v>
      </c>
      <c r="I25" s="3"/>
      <c r="J25" s="3" t="s">
        <v>618</v>
      </c>
      <c r="K25" s="3"/>
      <c r="L25" s="3" t="s">
        <v>619</v>
      </c>
      <c r="M25" s="3"/>
      <c r="N25" s="3" t="s">
        <v>620</v>
      </c>
      <c r="O25" s="3"/>
      <c r="P25" s="3" t="s">
        <v>621</v>
      </c>
      <c r="Q25" s="3"/>
      <c r="R25" s="3" t="s">
        <v>622</v>
      </c>
      <c r="S25" s="3">
        <v>21</v>
      </c>
    </row>
    <row r="26" spans="1:19" x14ac:dyDescent="0.55000000000000004">
      <c r="A26" t="str">
        <f t="shared" si="0"/>
        <v>Julius Povilauskas SGC3</v>
      </c>
      <c r="B26" s="3">
        <v>30</v>
      </c>
      <c r="C26" s="3" t="s">
        <v>222</v>
      </c>
      <c r="D26" s="3" t="s">
        <v>200</v>
      </c>
      <c r="E26" s="3" t="s">
        <v>192</v>
      </c>
      <c r="F26" s="3">
        <v>3</v>
      </c>
      <c r="G26">
        <v>8</v>
      </c>
      <c r="H26" s="3" t="s">
        <v>223</v>
      </c>
      <c r="I26" s="3"/>
      <c r="J26" s="3" t="s">
        <v>224</v>
      </c>
      <c r="K26" s="3"/>
      <c r="L26" s="3" t="s">
        <v>225</v>
      </c>
      <c r="M26" s="3"/>
      <c r="N26" s="3" t="s">
        <v>226</v>
      </c>
      <c r="O26" s="3"/>
      <c r="P26" s="3" t="s">
        <v>227</v>
      </c>
      <c r="Q26" s="3"/>
      <c r="R26" s="3" t="s">
        <v>228</v>
      </c>
      <c r="S26" s="3">
        <v>22</v>
      </c>
    </row>
    <row r="27" spans="1:19" hidden="1" x14ac:dyDescent="0.55000000000000004">
      <c r="A27" t="str">
        <f t="shared" si="0"/>
        <v>Mindaugas Kanapickas OC</v>
      </c>
      <c r="B27" s="3">
        <v>78</v>
      </c>
      <c r="C27" s="3" t="s">
        <v>86</v>
      </c>
      <c r="D27" s="3" t="s">
        <v>33</v>
      </c>
      <c r="E27" s="3" t="s">
        <v>480</v>
      </c>
      <c r="F27" s="3">
        <v>15</v>
      </c>
      <c r="G27">
        <v>1</v>
      </c>
      <c r="H27" s="3" t="s">
        <v>535</v>
      </c>
      <c r="I27" s="3"/>
      <c r="J27" s="3" t="s">
        <v>536</v>
      </c>
      <c r="K27" s="3"/>
      <c r="L27" s="3" t="s">
        <v>537</v>
      </c>
      <c r="M27" s="3"/>
      <c r="N27" s="3" t="s">
        <v>538</v>
      </c>
      <c r="O27" s="3"/>
      <c r="P27" s="3" t="s">
        <v>539</v>
      </c>
      <c r="Q27" s="3"/>
      <c r="R27" s="3" t="s">
        <v>540</v>
      </c>
      <c r="S27" s="3">
        <v>23</v>
      </c>
    </row>
    <row r="28" spans="1:19" hidden="1" x14ac:dyDescent="0.55000000000000004">
      <c r="A28" t="str">
        <f t="shared" si="0"/>
        <v>Vytis Šliažas OC</v>
      </c>
      <c r="B28" s="3">
        <v>75</v>
      </c>
      <c r="C28" s="3" t="s">
        <v>410</v>
      </c>
      <c r="D28" s="3" t="s">
        <v>411</v>
      </c>
      <c r="E28" s="3" t="s">
        <v>480</v>
      </c>
      <c r="F28" s="3">
        <v>16</v>
      </c>
      <c r="G28">
        <v>1</v>
      </c>
      <c r="H28" s="3" t="s">
        <v>517</v>
      </c>
      <c r="I28" s="3"/>
      <c r="J28" s="3" t="s">
        <v>518</v>
      </c>
      <c r="K28" s="3"/>
      <c r="L28" s="3" t="s">
        <v>519</v>
      </c>
      <c r="M28" s="3"/>
      <c r="N28" s="3" t="s">
        <v>520</v>
      </c>
      <c r="O28" s="3"/>
      <c r="P28" s="3" t="s">
        <v>521</v>
      </c>
      <c r="Q28" s="3" t="s">
        <v>19</v>
      </c>
      <c r="R28" s="3" t="s">
        <v>522</v>
      </c>
      <c r="S28" s="3">
        <v>24</v>
      </c>
    </row>
    <row r="29" spans="1:19" x14ac:dyDescent="0.55000000000000004">
      <c r="A29" t="str">
        <f t="shared" si="0"/>
        <v>Mantas Bytautas SGC3</v>
      </c>
      <c r="B29" s="3">
        <v>32</v>
      </c>
      <c r="C29" s="3" t="s">
        <v>236</v>
      </c>
      <c r="D29" s="3" t="s">
        <v>237</v>
      </c>
      <c r="E29" s="3" t="s">
        <v>192</v>
      </c>
      <c r="F29" s="3">
        <v>4</v>
      </c>
      <c r="G29">
        <v>7</v>
      </c>
      <c r="H29" s="3" t="s">
        <v>238</v>
      </c>
      <c r="I29" s="3"/>
      <c r="J29" s="3" t="s">
        <v>239</v>
      </c>
      <c r="K29" s="3"/>
      <c r="L29" s="3" t="s">
        <v>240</v>
      </c>
      <c r="M29" s="3"/>
      <c r="N29" s="3" t="s">
        <v>241</v>
      </c>
      <c r="O29" s="3"/>
      <c r="P29" s="3" t="s">
        <v>242</v>
      </c>
      <c r="Q29" s="3"/>
      <c r="R29" s="3" t="s">
        <v>243</v>
      </c>
      <c r="S29" s="3">
        <v>25</v>
      </c>
    </row>
    <row r="30" spans="1:19" hidden="1" x14ac:dyDescent="0.55000000000000004">
      <c r="A30" t="str">
        <f t="shared" si="0"/>
        <v>Dainius Sukackas SGC4</v>
      </c>
      <c r="B30" s="3">
        <v>66</v>
      </c>
      <c r="C30" s="3" t="s">
        <v>463</v>
      </c>
      <c r="D30" s="3" t="s">
        <v>403</v>
      </c>
      <c r="E30" s="3" t="s">
        <v>343</v>
      </c>
      <c r="F30" s="3">
        <v>6</v>
      </c>
      <c r="G30">
        <v>5</v>
      </c>
      <c r="H30" s="3" t="s">
        <v>464</v>
      </c>
      <c r="I30" s="3"/>
      <c r="J30" s="3" t="s">
        <v>465</v>
      </c>
      <c r="K30" s="3"/>
      <c r="L30" s="3" t="s">
        <v>466</v>
      </c>
      <c r="M30" s="3"/>
      <c r="N30" s="3" t="s">
        <v>467</v>
      </c>
      <c r="O30" s="3" t="s">
        <v>19</v>
      </c>
      <c r="P30" s="3" t="s">
        <v>468</v>
      </c>
      <c r="Q30" s="3"/>
      <c r="R30" s="3" t="s">
        <v>469</v>
      </c>
      <c r="S30" s="3">
        <v>26</v>
      </c>
    </row>
    <row r="31" spans="1:19" x14ac:dyDescent="0.55000000000000004">
      <c r="A31" t="str">
        <f t="shared" si="0"/>
        <v>Vytautas Kaziukonis SGC3</v>
      </c>
      <c r="B31" s="3">
        <v>31</v>
      </c>
      <c r="C31" s="3" t="s">
        <v>229</v>
      </c>
      <c r="D31" s="3" t="s">
        <v>190</v>
      </c>
      <c r="E31" s="3" t="s">
        <v>192</v>
      </c>
      <c r="F31" s="3">
        <v>5</v>
      </c>
      <c r="G31">
        <v>6</v>
      </c>
      <c r="H31" s="3" t="s">
        <v>230</v>
      </c>
      <c r="I31" s="3"/>
      <c r="J31" s="3" t="s">
        <v>231</v>
      </c>
      <c r="K31" s="3"/>
      <c r="L31" s="3" t="s">
        <v>232</v>
      </c>
      <c r="M31" s="3"/>
      <c r="N31" s="3" t="s">
        <v>233</v>
      </c>
      <c r="O31" s="3"/>
      <c r="P31" s="3" t="s">
        <v>234</v>
      </c>
      <c r="Q31" s="3"/>
      <c r="R31" s="3" t="s">
        <v>235</v>
      </c>
      <c r="S31" s="3">
        <v>27</v>
      </c>
    </row>
    <row r="32" spans="1:19" hidden="1" x14ac:dyDescent="0.55000000000000004">
      <c r="A32" t="str">
        <f t="shared" si="0"/>
        <v>Irmantas Ambraziejus SGC4</v>
      </c>
      <c r="B32" s="3">
        <v>53</v>
      </c>
      <c r="C32" s="3" t="s">
        <v>379</v>
      </c>
      <c r="D32" s="3" t="s">
        <v>380</v>
      </c>
      <c r="E32" s="3" t="s">
        <v>343</v>
      </c>
      <c r="F32" s="3">
        <v>7</v>
      </c>
      <c r="G32">
        <v>4</v>
      </c>
      <c r="H32" s="3" t="s">
        <v>381</v>
      </c>
      <c r="I32" s="3"/>
      <c r="J32" s="3" t="s">
        <v>382</v>
      </c>
      <c r="K32" s="3"/>
      <c r="L32" s="3" t="s">
        <v>383</v>
      </c>
      <c r="M32" s="3"/>
      <c r="N32" s="3" t="s">
        <v>384</v>
      </c>
      <c r="O32" s="3" t="s">
        <v>19</v>
      </c>
      <c r="P32" s="3" t="s">
        <v>385</v>
      </c>
      <c r="Q32" s="3"/>
      <c r="R32" s="3" t="s">
        <v>386</v>
      </c>
      <c r="S32" s="3">
        <v>28</v>
      </c>
    </row>
    <row r="33" spans="1:19" x14ac:dyDescent="0.55000000000000004">
      <c r="A33" t="str">
        <f t="shared" si="0"/>
        <v>Darius Sukackas SGC3</v>
      </c>
      <c r="B33" s="3">
        <v>41</v>
      </c>
      <c r="C33" s="3" t="s">
        <v>300</v>
      </c>
      <c r="D33" s="3" t="s">
        <v>301</v>
      </c>
      <c r="E33" s="3" t="s">
        <v>192</v>
      </c>
      <c r="F33" s="3">
        <v>6</v>
      </c>
      <c r="G33">
        <v>5</v>
      </c>
      <c r="H33" s="3" t="s">
        <v>302</v>
      </c>
      <c r="I33" s="3"/>
      <c r="J33" s="3" t="s">
        <v>303</v>
      </c>
      <c r="K33" s="3"/>
      <c r="L33" s="3" t="s">
        <v>304</v>
      </c>
      <c r="M33" s="3"/>
      <c r="N33" s="3" t="s">
        <v>305</v>
      </c>
      <c r="O33" s="3"/>
      <c r="P33" s="3" t="s">
        <v>306</v>
      </c>
      <c r="Q33" s="3"/>
      <c r="R33" s="3" t="s">
        <v>307</v>
      </c>
      <c r="S33" s="3">
        <v>29</v>
      </c>
    </row>
    <row r="34" spans="1:19" hidden="1" x14ac:dyDescent="0.55000000000000004">
      <c r="A34" t="str">
        <f t="shared" si="0"/>
        <v>Aurimas Lekavičius OC</v>
      </c>
      <c r="B34" s="3">
        <v>86</v>
      </c>
      <c r="C34" s="3" t="s">
        <v>578</v>
      </c>
      <c r="D34" s="3" t="s">
        <v>50</v>
      </c>
      <c r="E34" s="3" t="s">
        <v>480</v>
      </c>
      <c r="F34" s="3">
        <v>17</v>
      </c>
      <c r="G34">
        <v>1</v>
      </c>
      <c r="H34" s="3" t="s">
        <v>579</v>
      </c>
      <c r="I34" s="3"/>
      <c r="J34" s="3" t="s">
        <v>580</v>
      </c>
      <c r="K34" s="3"/>
      <c r="L34" s="3" t="s">
        <v>581</v>
      </c>
      <c r="M34" s="3"/>
      <c r="N34" s="3" t="s">
        <v>582</v>
      </c>
      <c r="O34" s="3"/>
      <c r="P34" s="3" t="s">
        <v>583</v>
      </c>
      <c r="Q34" s="3" t="s">
        <v>19</v>
      </c>
      <c r="R34" s="3" t="s">
        <v>584</v>
      </c>
      <c r="S34" s="3">
        <v>30</v>
      </c>
    </row>
    <row r="35" spans="1:19" x14ac:dyDescent="0.55000000000000004">
      <c r="A35" t="str">
        <f t="shared" si="0"/>
        <v>Gintautas Karsokas SGC3</v>
      </c>
      <c r="B35" s="3">
        <v>26</v>
      </c>
      <c r="C35" s="3" t="s">
        <v>191</v>
      </c>
      <c r="D35" s="3" t="s">
        <v>190</v>
      </c>
      <c r="E35" s="3" t="s">
        <v>192</v>
      </c>
      <c r="F35" s="3">
        <v>7</v>
      </c>
      <c r="G35">
        <v>4</v>
      </c>
      <c r="H35" s="3" t="s">
        <v>193</v>
      </c>
      <c r="I35" s="3"/>
      <c r="J35" s="3" t="s">
        <v>194</v>
      </c>
      <c r="K35" s="3"/>
      <c r="L35" s="3" t="s">
        <v>195</v>
      </c>
      <c r="M35" s="3"/>
      <c r="N35" s="3" t="s">
        <v>196</v>
      </c>
      <c r="O35" s="3"/>
      <c r="P35" s="3" t="s">
        <v>197</v>
      </c>
      <c r="Q35" s="3"/>
      <c r="R35" s="3" t="s">
        <v>198</v>
      </c>
      <c r="S35" s="3">
        <v>31</v>
      </c>
    </row>
    <row r="36" spans="1:19" x14ac:dyDescent="0.55000000000000004">
      <c r="A36" t="str">
        <f t="shared" si="0"/>
        <v>Aidas Šiurkus SGC3</v>
      </c>
      <c r="B36" s="3">
        <v>47</v>
      </c>
      <c r="C36" s="3" t="s">
        <v>334</v>
      </c>
      <c r="D36" s="3" t="s">
        <v>200</v>
      </c>
      <c r="E36" s="3" t="s">
        <v>192</v>
      </c>
      <c r="F36" s="3">
        <v>8</v>
      </c>
      <c r="G36">
        <v>3</v>
      </c>
      <c r="H36" s="3" t="s">
        <v>335</v>
      </c>
      <c r="I36" s="3"/>
      <c r="J36" s="3" t="s">
        <v>336</v>
      </c>
      <c r="K36" s="3"/>
      <c r="L36" s="3" t="s">
        <v>337</v>
      </c>
      <c r="M36" s="3"/>
      <c r="N36" s="3" t="s">
        <v>338</v>
      </c>
      <c r="O36" s="3"/>
      <c r="P36" s="3" t="s">
        <v>339</v>
      </c>
      <c r="Q36" s="3"/>
      <c r="R36" s="3" t="s">
        <v>340</v>
      </c>
      <c r="S36" s="3">
        <v>32</v>
      </c>
    </row>
    <row r="37" spans="1:19" x14ac:dyDescent="0.55000000000000004">
      <c r="A37" t="str">
        <f t="shared" ref="A37:A68" si="1">CONCATENATE(C37," ",E37)</f>
        <v>Aivaras Karsokas SGC3</v>
      </c>
      <c r="B37" s="3">
        <v>38</v>
      </c>
      <c r="C37" s="3" t="s">
        <v>278</v>
      </c>
      <c r="D37" s="3" t="s">
        <v>190</v>
      </c>
      <c r="E37" s="3" t="s">
        <v>192</v>
      </c>
      <c r="F37" s="3">
        <v>9</v>
      </c>
      <c r="G37">
        <v>2</v>
      </c>
      <c r="H37" s="3" t="s">
        <v>279</v>
      </c>
      <c r="I37" s="3"/>
      <c r="J37" s="3" t="s">
        <v>280</v>
      </c>
      <c r="K37" s="3"/>
      <c r="L37" s="3" t="s">
        <v>281</v>
      </c>
      <c r="M37" s="3"/>
      <c r="N37" s="3" t="s">
        <v>282</v>
      </c>
      <c r="O37" s="3"/>
      <c r="P37" s="3" t="s">
        <v>283</v>
      </c>
      <c r="Q37" s="3"/>
      <c r="R37" s="3" t="s">
        <v>284</v>
      </c>
      <c r="S37" s="3">
        <v>33</v>
      </c>
    </row>
    <row r="38" spans="1:19" x14ac:dyDescent="0.55000000000000004">
      <c r="A38" t="str">
        <f t="shared" si="1"/>
        <v>Šarūnas Moliejus SGC3</v>
      </c>
      <c r="B38" s="3">
        <v>42</v>
      </c>
      <c r="C38" s="3" t="s">
        <v>308</v>
      </c>
      <c r="D38" s="3" t="s">
        <v>309</v>
      </c>
      <c r="E38" s="3" t="s">
        <v>192</v>
      </c>
      <c r="F38" s="3">
        <v>10</v>
      </c>
      <c r="G38">
        <v>1</v>
      </c>
      <c r="H38" s="3" t="s">
        <v>165</v>
      </c>
      <c r="I38" s="3"/>
      <c r="J38" s="3" t="s">
        <v>310</v>
      </c>
      <c r="K38" s="3"/>
      <c r="L38" s="3" t="s">
        <v>311</v>
      </c>
      <c r="M38" s="3"/>
      <c r="N38" s="3" t="s">
        <v>312</v>
      </c>
      <c r="O38" s="3"/>
      <c r="P38" s="3" t="s">
        <v>313</v>
      </c>
      <c r="Q38" s="3"/>
      <c r="R38" s="3" t="s">
        <v>314</v>
      </c>
      <c r="S38" s="3">
        <v>34</v>
      </c>
    </row>
    <row r="39" spans="1:19" hidden="1" x14ac:dyDescent="0.55000000000000004">
      <c r="A39" t="str">
        <f t="shared" si="1"/>
        <v>Žydrūnas Vilčinskas SGC2</v>
      </c>
      <c r="B39" s="3">
        <v>16</v>
      </c>
      <c r="C39" s="3" t="s">
        <v>131</v>
      </c>
      <c r="D39" s="3" t="s">
        <v>50</v>
      </c>
      <c r="E39" s="3" t="s">
        <v>34</v>
      </c>
      <c r="F39" s="3">
        <v>1</v>
      </c>
      <c r="G39">
        <v>12</v>
      </c>
      <c r="H39" s="3" t="s">
        <v>132</v>
      </c>
      <c r="I39" s="3"/>
      <c r="J39" s="3" t="s">
        <v>133</v>
      </c>
      <c r="K39" s="3"/>
      <c r="L39" s="3" t="s">
        <v>134</v>
      </c>
      <c r="M39" s="3"/>
      <c r="N39" s="3" t="s">
        <v>135</v>
      </c>
      <c r="O39" s="3"/>
      <c r="P39" s="3" t="s">
        <v>136</v>
      </c>
      <c r="Q39" s="3"/>
      <c r="R39" s="3" t="s">
        <v>137</v>
      </c>
      <c r="S39" s="3">
        <v>35</v>
      </c>
    </row>
    <row r="40" spans="1:19" hidden="1" x14ac:dyDescent="0.55000000000000004">
      <c r="A40" t="str">
        <f t="shared" si="1"/>
        <v>Irmantas Ambraziejus OC</v>
      </c>
      <c r="B40" s="3">
        <v>80</v>
      </c>
      <c r="C40" s="3" t="s">
        <v>379</v>
      </c>
      <c r="D40" s="3" t="s">
        <v>380</v>
      </c>
      <c r="E40" s="3" t="s">
        <v>480</v>
      </c>
      <c r="F40" s="3">
        <v>18</v>
      </c>
      <c r="G40">
        <v>1</v>
      </c>
      <c r="H40" s="3" t="s">
        <v>547</v>
      </c>
      <c r="I40" s="3"/>
      <c r="J40" s="3" t="s">
        <v>548</v>
      </c>
      <c r="K40" s="3" t="s">
        <v>19</v>
      </c>
      <c r="L40" s="3" t="s">
        <v>549</v>
      </c>
      <c r="M40" s="3"/>
      <c r="N40" s="3" t="s">
        <v>550</v>
      </c>
      <c r="O40" s="3"/>
      <c r="P40" s="3" t="s">
        <v>551</v>
      </c>
      <c r="Q40" s="3"/>
      <c r="R40" s="3" t="s">
        <v>552</v>
      </c>
      <c r="S40" s="3">
        <v>36</v>
      </c>
    </row>
    <row r="41" spans="1:19" hidden="1" x14ac:dyDescent="0.55000000000000004">
      <c r="A41" t="str">
        <f t="shared" si="1"/>
        <v>Robertas Petraška SGC4</v>
      </c>
      <c r="B41" s="3">
        <v>49</v>
      </c>
      <c r="C41" s="3" t="s">
        <v>350</v>
      </c>
      <c r="D41" s="3" t="s">
        <v>351</v>
      </c>
      <c r="E41" s="3" t="s">
        <v>343</v>
      </c>
      <c r="F41" s="3">
        <v>8</v>
      </c>
      <c r="G41">
        <v>3</v>
      </c>
      <c r="H41" s="3" t="s">
        <v>352</v>
      </c>
      <c r="I41" s="3"/>
      <c r="J41" s="3" t="s">
        <v>353</v>
      </c>
      <c r="K41" s="3"/>
      <c r="L41" s="3" t="s">
        <v>354</v>
      </c>
      <c r="M41" s="3"/>
      <c r="N41" s="3" t="s">
        <v>355</v>
      </c>
      <c r="O41" s="3"/>
      <c r="P41" s="3" t="s">
        <v>356</v>
      </c>
      <c r="Q41" s="3" t="s">
        <v>19</v>
      </c>
      <c r="R41" s="3" t="s">
        <v>357</v>
      </c>
      <c r="S41" s="3">
        <v>37</v>
      </c>
    </row>
    <row r="42" spans="1:19" hidden="1" x14ac:dyDescent="0.55000000000000004">
      <c r="A42" t="str">
        <f t="shared" si="1"/>
        <v>Vaidas Karašauskas SGC1</v>
      </c>
      <c r="B42" s="3">
        <v>5</v>
      </c>
      <c r="C42" s="3" t="s">
        <v>49</v>
      </c>
      <c r="D42" s="3" t="s">
        <v>50</v>
      </c>
      <c r="E42" s="3" t="s">
        <v>16</v>
      </c>
      <c r="F42" s="3">
        <v>1</v>
      </c>
      <c r="G42">
        <v>12</v>
      </c>
      <c r="H42" s="3" t="s">
        <v>51</v>
      </c>
      <c r="I42" s="3"/>
      <c r="J42" s="3" t="s">
        <v>52</v>
      </c>
      <c r="K42" s="3"/>
      <c r="L42" s="3" t="s">
        <v>53</v>
      </c>
      <c r="M42" s="3" t="s">
        <v>19</v>
      </c>
      <c r="N42" s="3" t="s">
        <v>54</v>
      </c>
      <c r="O42" s="3"/>
      <c r="P42" s="3" t="s">
        <v>55</v>
      </c>
      <c r="Q42" s="3" t="s">
        <v>19</v>
      </c>
      <c r="R42" s="3" t="s">
        <v>56</v>
      </c>
      <c r="S42" s="3">
        <v>38</v>
      </c>
    </row>
    <row r="43" spans="1:19" hidden="1" x14ac:dyDescent="0.55000000000000004">
      <c r="A43" t="str">
        <f t="shared" si="1"/>
        <v>Mindaugas Šimkevičius SGC1</v>
      </c>
      <c r="B43" s="3">
        <v>8</v>
      </c>
      <c r="C43" s="3" t="s">
        <v>72</v>
      </c>
      <c r="D43" s="3" t="s">
        <v>50</v>
      </c>
      <c r="E43" s="3" t="s">
        <v>16</v>
      </c>
      <c r="F43" s="3">
        <v>2</v>
      </c>
      <c r="G43">
        <v>10</v>
      </c>
      <c r="H43" s="3" t="s">
        <v>73</v>
      </c>
      <c r="I43" s="3"/>
      <c r="J43" s="3" t="s">
        <v>74</v>
      </c>
      <c r="K43" s="3"/>
      <c r="L43" s="3" t="s">
        <v>75</v>
      </c>
      <c r="M43" s="3"/>
      <c r="N43" s="3" t="s">
        <v>76</v>
      </c>
      <c r="O43" s="3"/>
      <c r="P43" s="3" t="s">
        <v>77</v>
      </c>
      <c r="Q43" s="3"/>
      <c r="R43" s="3" t="s">
        <v>78</v>
      </c>
      <c r="S43" s="3">
        <v>39</v>
      </c>
    </row>
    <row r="44" spans="1:19" x14ac:dyDescent="0.55000000000000004">
      <c r="A44" t="str">
        <f t="shared" si="1"/>
        <v>Audrius Masiulionis SGC3</v>
      </c>
      <c r="B44" s="3">
        <v>33</v>
      </c>
      <c r="C44" s="3" t="s">
        <v>244</v>
      </c>
      <c r="D44" s="3" t="s">
        <v>200</v>
      </c>
      <c r="E44" s="3" t="s">
        <v>192</v>
      </c>
      <c r="F44" s="3">
        <v>11</v>
      </c>
      <c r="G44">
        <v>1</v>
      </c>
      <c r="H44" s="3" t="s">
        <v>245</v>
      </c>
      <c r="I44" s="3"/>
      <c r="J44" s="3" t="s">
        <v>246</v>
      </c>
      <c r="K44" s="3"/>
      <c r="L44" s="3" t="s">
        <v>247</v>
      </c>
      <c r="M44" s="3" t="s">
        <v>126</v>
      </c>
      <c r="N44" s="3" t="s">
        <v>248</v>
      </c>
      <c r="O44" s="3"/>
      <c r="P44" s="3" t="s">
        <v>249</v>
      </c>
      <c r="Q44" s="3"/>
      <c r="R44" s="3" t="s">
        <v>250</v>
      </c>
      <c r="S44" s="3">
        <v>40</v>
      </c>
    </row>
    <row r="45" spans="1:19" hidden="1" x14ac:dyDescent="0.55000000000000004">
      <c r="A45" t="str">
        <f t="shared" si="1"/>
        <v>Tomas Kuzmarskas SGC2</v>
      </c>
      <c r="B45" s="3">
        <v>9</v>
      </c>
      <c r="C45" s="3" t="s">
        <v>79</v>
      </c>
      <c r="D45" s="3" t="s">
        <v>50</v>
      </c>
      <c r="E45" s="3" t="s">
        <v>34</v>
      </c>
      <c r="F45" s="3">
        <v>2</v>
      </c>
      <c r="G45">
        <v>10</v>
      </c>
      <c r="H45" s="3" t="s">
        <v>80</v>
      </c>
      <c r="I45" s="3"/>
      <c r="J45" s="3" t="s">
        <v>81</v>
      </c>
      <c r="K45" s="3"/>
      <c r="L45" s="3" t="s">
        <v>82</v>
      </c>
      <c r="M45" s="3"/>
      <c r="N45" s="3" t="s">
        <v>83</v>
      </c>
      <c r="O45" s="3"/>
      <c r="P45" s="3" t="s">
        <v>84</v>
      </c>
      <c r="Q45" s="3"/>
      <c r="R45" s="3" t="s">
        <v>85</v>
      </c>
      <c r="S45" s="3">
        <v>41</v>
      </c>
    </row>
    <row r="46" spans="1:19" hidden="1" x14ac:dyDescent="0.55000000000000004">
      <c r="A46" t="str">
        <f t="shared" si="1"/>
        <v>Audrius Stanis OC</v>
      </c>
      <c r="B46" s="3">
        <v>94</v>
      </c>
      <c r="C46" s="3" t="s">
        <v>425</v>
      </c>
      <c r="D46" s="3" t="s">
        <v>403</v>
      </c>
      <c r="E46" s="3" t="s">
        <v>480</v>
      </c>
      <c r="F46" s="3">
        <v>19</v>
      </c>
      <c r="G46">
        <v>1</v>
      </c>
      <c r="H46" s="3" t="s">
        <v>623</v>
      </c>
      <c r="I46" s="3" t="s">
        <v>19</v>
      </c>
      <c r="J46" s="3" t="s">
        <v>624</v>
      </c>
      <c r="K46" s="3"/>
      <c r="L46" s="3" t="s">
        <v>625</v>
      </c>
      <c r="M46" s="3"/>
      <c r="N46" s="3" t="s">
        <v>626</v>
      </c>
      <c r="O46" s="3"/>
      <c r="P46" s="3" t="s">
        <v>627</v>
      </c>
      <c r="Q46" s="3"/>
      <c r="R46" s="3" t="s">
        <v>628</v>
      </c>
      <c r="S46" s="3">
        <v>42</v>
      </c>
    </row>
    <row r="47" spans="1:19" x14ac:dyDescent="0.55000000000000004">
      <c r="A47" t="str">
        <f t="shared" si="1"/>
        <v>Darius Šimkevičius SGC3</v>
      </c>
      <c r="B47" s="3">
        <v>29</v>
      </c>
      <c r="C47" s="3" t="s">
        <v>215</v>
      </c>
      <c r="D47" s="3" t="s">
        <v>139</v>
      </c>
      <c r="E47" s="3" t="s">
        <v>192</v>
      </c>
      <c r="F47" s="3">
        <v>12</v>
      </c>
      <c r="G47">
        <v>1</v>
      </c>
      <c r="H47" s="3" t="s">
        <v>216</v>
      </c>
      <c r="I47" s="3"/>
      <c r="J47" s="3" t="s">
        <v>217</v>
      </c>
      <c r="K47" s="3"/>
      <c r="L47" s="3" t="s">
        <v>218</v>
      </c>
      <c r="M47" s="3"/>
      <c r="N47" s="3" t="s">
        <v>219</v>
      </c>
      <c r="O47" s="3"/>
      <c r="P47" s="3" t="s">
        <v>220</v>
      </c>
      <c r="Q47" s="3"/>
      <c r="R47" s="3" t="s">
        <v>221</v>
      </c>
      <c r="S47" s="3">
        <v>43</v>
      </c>
    </row>
    <row r="48" spans="1:19" hidden="1" x14ac:dyDescent="0.55000000000000004">
      <c r="A48" t="str">
        <f t="shared" si="1"/>
        <v>Donatas Jankauskas SGC2</v>
      </c>
      <c r="B48" s="3">
        <v>23</v>
      </c>
      <c r="C48" s="3" t="s">
        <v>176</v>
      </c>
      <c r="D48" s="3" t="s">
        <v>33</v>
      </c>
      <c r="E48" s="3" t="s">
        <v>34</v>
      </c>
      <c r="F48" s="3">
        <v>3</v>
      </c>
      <c r="G48">
        <v>8</v>
      </c>
      <c r="H48" s="3" t="s">
        <v>177</v>
      </c>
      <c r="I48" s="3"/>
      <c r="J48" s="3" t="s">
        <v>178</v>
      </c>
      <c r="K48" s="3"/>
      <c r="L48" s="3" t="s">
        <v>179</v>
      </c>
      <c r="M48" s="3"/>
      <c r="N48" s="3" t="s">
        <v>180</v>
      </c>
      <c r="O48" s="3"/>
      <c r="P48" s="3" t="s">
        <v>181</v>
      </c>
      <c r="Q48" s="3"/>
      <c r="R48" s="3" t="s">
        <v>182</v>
      </c>
      <c r="S48" s="3">
        <v>44</v>
      </c>
    </row>
    <row r="49" spans="1:19" hidden="1" x14ac:dyDescent="0.55000000000000004">
      <c r="A49" t="str">
        <f t="shared" si="1"/>
        <v>Vytautas Poškaitis SGC2</v>
      </c>
      <c r="B49" s="3">
        <v>3</v>
      </c>
      <c r="C49" s="3" t="s">
        <v>32</v>
      </c>
      <c r="D49" s="3" t="s">
        <v>33</v>
      </c>
      <c r="E49" s="3" t="s">
        <v>34</v>
      </c>
      <c r="F49" s="3">
        <v>4</v>
      </c>
      <c r="G49">
        <v>7</v>
      </c>
      <c r="H49" s="3" t="s">
        <v>35</v>
      </c>
      <c r="I49" s="3"/>
      <c r="J49" s="3" t="s">
        <v>36</v>
      </c>
      <c r="K49" s="3"/>
      <c r="L49" s="3" t="s">
        <v>37</v>
      </c>
      <c r="M49" s="3"/>
      <c r="N49" s="3" t="s">
        <v>38</v>
      </c>
      <c r="O49" s="3"/>
      <c r="P49" s="3" t="s">
        <v>39</v>
      </c>
      <c r="Q49" s="3"/>
      <c r="R49" s="3" t="s">
        <v>40</v>
      </c>
      <c r="S49" s="3">
        <v>45</v>
      </c>
    </row>
    <row r="50" spans="1:19" hidden="1" x14ac:dyDescent="0.55000000000000004">
      <c r="A50" t="str">
        <f t="shared" si="1"/>
        <v>Ovidijus Tylenis OC</v>
      </c>
      <c r="B50" s="3">
        <v>87</v>
      </c>
      <c r="C50" s="3" t="s">
        <v>285</v>
      </c>
      <c r="D50" s="3" t="s">
        <v>237</v>
      </c>
      <c r="E50" s="3" t="s">
        <v>480</v>
      </c>
      <c r="F50" s="3">
        <v>20</v>
      </c>
      <c r="G50">
        <v>1</v>
      </c>
      <c r="H50" s="3" t="s">
        <v>585</v>
      </c>
      <c r="I50" s="3"/>
      <c r="J50" s="3" t="s">
        <v>586</v>
      </c>
      <c r="K50" s="3"/>
      <c r="L50" s="3" t="s">
        <v>587</v>
      </c>
      <c r="M50" s="3" t="s">
        <v>19</v>
      </c>
      <c r="N50" s="3" t="s">
        <v>588</v>
      </c>
      <c r="O50" s="3"/>
      <c r="P50" s="3" t="s">
        <v>589</v>
      </c>
      <c r="Q50" s="3"/>
      <c r="R50" s="3" t="s">
        <v>590</v>
      </c>
      <c r="S50" s="3">
        <v>46</v>
      </c>
    </row>
    <row r="51" spans="1:19" x14ac:dyDescent="0.55000000000000004">
      <c r="A51" t="str">
        <f t="shared" si="1"/>
        <v>Gediminas Chocka SGC3</v>
      </c>
      <c r="B51" s="3">
        <v>27</v>
      </c>
      <c r="C51" s="3" t="s">
        <v>199</v>
      </c>
      <c r="D51" s="3" t="s">
        <v>200</v>
      </c>
      <c r="E51" s="3" t="s">
        <v>192</v>
      </c>
      <c r="F51" s="3">
        <v>13</v>
      </c>
      <c r="G51">
        <v>1</v>
      </c>
      <c r="H51" s="3" t="s">
        <v>201</v>
      </c>
      <c r="I51" s="3"/>
      <c r="J51" s="3" t="s">
        <v>202</v>
      </c>
      <c r="K51" s="3"/>
      <c r="L51" s="3" t="s">
        <v>203</v>
      </c>
      <c r="M51" s="3"/>
      <c r="N51" s="3" t="s">
        <v>204</v>
      </c>
      <c r="O51" s="3"/>
      <c r="P51" s="3" t="s">
        <v>205</v>
      </c>
      <c r="Q51" s="3"/>
      <c r="R51" s="3" t="s">
        <v>206</v>
      </c>
      <c r="S51" s="3">
        <v>47</v>
      </c>
    </row>
    <row r="52" spans="1:19" hidden="1" x14ac:dyDescent="0.55000000000000004">
      <c r="A52" t="str">
        <f t="shared" si="1"/>
        <v>Alanas Verbickas SGC4</v>
      </c>
      <c r="B52" s="3">
        <v>61</v>
      </c>
      <c r="C52" s="3" t="s">
        <v>432</v>
      </c>
      <c r="D52" s="3" t="s">
        <v>433</v>
      </c>
      <c r="E52" s="3" t="s">
        <v>343</v>
      </c>
      <c r="F52" s="3">
        <v>9</v>
      </c>
      <c r="G52">
        <v>2</v>
      </c>
      <c r="H52" s="3" t="s">
        <v>434</v>
      </c>
      <c r="I52" s="3"/>
      <c r="J52" s="3" t="s">
        <v>435</v>
      </c>
      <c r="K52" s="3"/>
      <c r="L52" s="3" t="s">
        <v>436</v>
      </c>
      <c r="M52" s="3" t="s">
        <v>19</v>
      </c>
      <c r="N52" s="3" t="s">
        <v>437</v>
      </c>
      <c r="O52" s="3"/>
      <c r="P52" s="3" t="s">
        <v>438</v>
      </c>
      <c r="Q52" s="3"/>
      <c r="R52" s="3" t="s">
        <v>439</v>
      </c>
      <c r="S52" s="3">
        <v>48</v>
      </c>
    </row>
    <row r="53" spans="1:19" hidden="1" x14ac:dyDescent="0.55000000000000004">
      <c r="A53" t="str">
        <f t="shared" si="1"/>
        <v>Vytis Šliažas neįsk.</v>
      </c>
      <c r="B53" s="3">
        <v>57</v>
      </c>
      <c r="C53" s="3" t="s">
        <v>410</v>
      </c>
      <c r="D53" s="3" t="s">
        <v>411</v>
      </c>
      <c r="E53" s="3" t="s">
        <v>94</v>
      </c>
      <c r="F53" s="3">
        <v>1</v>
      </c>
      <c r="H53" s="3" t="s">
        <v>412</v>
      </c>
      <c r="I53" s="3"/>
      <c r="J53" s="3" t="s">
        <v>413</v>
      </c>
      <c r="K53" s="3"/>
      <c r="L53" s="3" t="s">
        <v>414</v>
      </c>
      <c r="M53" s="3"/>
      <c r="N53" s="3" t="s">
        <v>415</v>
      </c>
      <c r="O53" s="3"/>
      <c r="P53" s="3" t="s">
        <v>416</v>
      </c>
      <c r="Q53" s="3"/>
      <c r="R53" s="3" t="s">
        <v>417</v>
      </c>
      <c r="S53" s="3">
        <v>49</v>
      </c>
    </row>
    <row r="54" spans="1:19" hidden="1" x14ac:dyDescent="0.55000000000000004">
      <c r="A54" t="str">
        <f t="shared" si="1"/>
        <v>Ruslanas Malinovskis OC</v>
      </c>
      <c r="B54" s="3">
        <v>73</v>
      </c>
      <c r="C54" s="3" t="s">
        <v>510</v>
      </c>
      <c r="D54" s="3" t="s">
        <v>511</v>
      </c>
      <c r="E54" s="3" t="s">
        <v>480</v>
      </c>
      <c r="F54" s="3">
        <v>21</v>
      </c>
      <c r="G54">
        <v>1</v>
      </c>
      <c r="H54" s="3" t="s">
        <v>512</v>
      </c>
      <c r="I54" s="3"/>
      <c r="J54" s="3" t="s">
        <v>513</v>
      </c>
      <c r="K54" s="3"/>
      <c r="L54" s="3" t="s">
        <v>514</v>
      </c>
      <c r="M54" s="3"/>
      <c r="N54" s="3" t="s">
        <v>55</v>
      </c>
      <c r="O54" s="3"/>
      <c r="P54" s="3" t="s">
        <v>515</v>
      </c>
      <c r="Q54" s="3"/>
      <c r="R54" s="3" t="s">
        <v>516</v>
      </c>
      <c r="S54" s="3">
        <v>50</v>
      </c>
    </row>
    <row r="55" spans="1:19" hidden="1" x14ac:dyDescent="0.55000000000000004">
      <c r="A55" t="str">
        <f t="shared" si="1"/>
        <v>Matas Kavaliauskas SGC1</v>
      </c>
      <c r="B55" s="3">
        <v>6</v>
      </c>
      <c r="C55" s="3" t="s">
        <v>57</v>
      </c>
      <c r="D55" s="3" t="s">
        <v>58</v>
      </c>
      <c r="E55" s="3" t="s">
        <v>16</v>
      </c>
      <c r="F55" s="3">
        <v>3</v>
      </c>
      <c r="G55">
        <v>8</v>
      </c>
      <c r="H55" s="3" t="s">
        <v>59</v>
      </c>
      <c r="I55" s="3"/>
      <c r="J55" s="3" t="s">
        <v>60</v>
      </c>
      <c r="K55" s="3"/>
      <c r="L55" s="3" t="s">
        <v>61</v>
      </c>
      <c r="M55" s="3"/>
      <c r="N55" s="3" t="s">
        <v>62</v>
      </c>
      <c r="O55" s="3"/>
      <c r="P55" s="3" t="s">
        <v>63</v>
      </c>
      <c r="Q55" s="3"/>
      <c r="R55" s="3" t="s">
        <v>64</v>
      </c>
      <c r="S55" s="3">
        <v>51</v>
      </c>
    </row>
    <row r="56" spans="1:19" x14ac:dyDescent="0.55000000000000004">
      <c r="A56" t="str">
        <f t="shared" si="1"/>
        <v>Ovidijus Tylenis SGC3</v>
      </c>
      <c r="B56" s="3">
        <v>39</v>
      </c>
      <c r="C56" s="3" t="s">
        <v>285</v>
      </c>
      <c r="D56" s="3" t="s">
        <v>237</v>
      </c>
      <c r="E56" s="3" t="s">
        <v>192</v>
      </c>
      <c r="F56" s="3">
        <v>14</v>
      </c>
      <c r="G56">
        <v>1</v>
      </c>
      <c r="H56" s="3" t="s">
        <v>286</v>
      </c>
      <c r="I56" s="3"/>
      <c r="J56" s="3" t="s">
        <v>287</v>
      </c>
      <c r="K56" s="3"/>
      <c r="L56" s="3" t="s">
        <v>288</v>
      </c>
      <c r="M56" s="3"/>
      <c r="N56" s="3" t="s">
        <v>289</v>
      </c>
      <c r="O56" s="3"/>
      <c r="P56" s="3" t="s">
        <v>290</v>
      </c>
      <c r="Q56" s="3"/>
      <c r="R56" s="3" t="s">
        <v>291</v>
      </c>
      <c r="S56" s="3">
        <v>52</v>
      </c>
    </row>
    <row r="57" spans="1:19" hidden="1" x14ac:dyDescent="0.55000000000000004">
      <c r="A57" t="str">
        <f t="shared" si="1"/>
        <v>Nerijus Mikalauskas SGC1</v>
      </c>
      <c r="B57" s="3">
        <v>13</v>
      </c>
      <c r="C57" s="3" t="s">
        <v>109</v>
      </c>
      <c r="D57" s="3" t="s">
        <v>15</v>
      </c>
      <c r="E57" s="3" t="s">
        <v>16</v>
      </c>
      <c r="F57" s="3">
        <v>4</v>
      </c>
      <c r="G57">
        <v>7</v>
      </c>
      <c r="H57" s="3" t="s">
        <v>110</v>
      </c>
      <c r="I57" s="3"/>
      <c r="J57" s="3" t="s">
        <v>111</v>
      </c>
      <c r="K57" s="3"/>
      <c r="L57" s="3" t="s">
        <v>112</v>
      </c>
      <c r="M57" s="3"/>
      <c r="N57" s="3" t="s">
        <v>113</v>
      </c>
      <c r="O57" s="3"/>
      <c r="P57" s="3" t="s">
        <v>114</v>
      </c>
      <c r="Q57" s="3"/>
      <c r="R57" s="3" t="s">
        <v>115</v>
      </c>
      <c r="S57" s="3">
        <v>53</v>
      </c>
    </row>
    <row r="58" spans="1:19" hidden="1" x14ac:dyDescent="0.55000000000000004">
      <c r="A58" t="str">
        <f t="shared" si="1"/>
        <v>Airidas Šumanas SGC4</v>
      </c>
      <c r="B58" s="3">
        <v>56</v>
      </c>
      <c r="C58" s="3" t="s">
        <v>402</v>
      </c>
      <c r="D58" s="3" t="s">
        <v>403</v>
      </c>
      <c r="E58" s="3" t="s">
        <v>343</v>
      </c>
      <c r="F58" s="3">
        <v>10</v>
      </c>
      <c r="G58">
        <v>1</v>
      </c>
      <c r="H58" s="3" t="s">
        <v>404</v>
      </c>
      <c r="I58" s="3"/>
      <c r="J58" s="3" t="s">
        <v>405</v>
      </c>
      <c r="K58" s="3"/>
      <c r="L58" s="3" t="s">
        <v>406</v>
      </c>
      <c r="M58" s="3"/>
      <c r="N58" s="3" t="s">
        <v>407</v>
      </c>
      <c r="O58" s="3"/>
      <c r="P58" s="3" t="s">
        <v>408</v>
      </c>
      <c r="Q58" s="3"/>
      <c r="R58" s="3" t="s">
        <v>409</v>
      </c>
      <c r="S58" s="3">
        <v>54</v>
      </c>
    </row>
    <row r="59" spans="1:19" hidden="1" x14ac:dyDescent="0.55000000000000004">
      <c r="A59" t="str">
        <f t="shared" si="1"/>
        <v>Mindaugas Kanapickas SGC2</v>
      </c>
      <c r="B59" s="3">
        <v>10</v>
      </c>
      <c r="C59" s="3" t="s">
        <v>86</v>
      </c>
      <c r="D59" s="3" t="s">
        <v>33</v>
      </c>
      <c r="E59" s="3" t="s">
        <v>34</v>
      </c>
      <c r="F59" s="3">
        <v>5</v>
      </c>
      <c r="G59">
        <v>6</v>
      </c>
      <c r="H59" s="3" t="s">
        <v>87</v>
      </c>
      <c r="I59" s="3"/>
      <c r="J59" s="3" t="s">
        <v>88</v>
      </c>
      <c r="K59" s="3"/>
      <c r="L59" s="3" t="s">
        <v>89</v>
      </c>
      <c r="M59" s="3"/>
      <c r="N59" s="3" t="s">
        <v>90</v>
      </c>
      <c r="O59" s="3"/>
      <c r="P59" s="3" t="s">
        <v>91</v>
      </c>
      <c r="Q59" s="3"/>
      <c r="R59" s="3" t="s">
        <v>92</v>
      </c>
      <c r="S59" s="3">
        <v>55</v>
      </c>
    </row>
    <row r="60" spans="1:19" hidden="1" x14ac:dyDescent="0.55000000000000004">
      <c r="A60" t="str">
        <f t="shared" si="1"/>
        <v>Lukas Gordonas SGC1</v>
      </c>
      <c r="B60" s="3">
        <v>7</v>
      </c>
      <c r="C60" s="3" t="s">
        <v>65</v>
      </c>
      <c r="D60" s="3" t="s">
        <v>15</v>
      </c>
      <c r="E60" s="3" t="s">
        <v>16</v>
      </c>
      <c r="F60" s="3">
        <v>5</v>
      </c>
      <c r="G60">
        <v>6</v>
      </c>
      <c r="H60" s="3" t="s">
        <v>66</v>
      </c>
      <c r="I60" s="3"/>
      <c r="J60" s="3" t="s">
        <v>67</v>
      </c>
      <c r="K60" s="3"/>
      <c r="L60" s="3" t="s">
        <v>68</v>
      </c>
      <c r="M60" s="3" t="s">
        <v>19</v>
      </c>
      <c r="N60" s="3" t="s">
        <v>69</v>
      </c>
      <c r="O60" s="3"/>
      <c r="P60" s="3" t="s">
        <v>70</v>
      </c>
      <c r="Q60" s="3"/>
      <c r="R60" s="3" t="s">
        <v>71</v>
      </c>
      <c r="S60" s="3">
        <v>56</v>
      </c>
    </row>
    <row r="61" spans="1:19" hidden="1" x14ac:dyDescent="0.55000000000000004">
      <c r="A61" t="str">
        <f t="shared" si="1"/>
        <v>Modestas Jakas SGC2</v>
      </c>
      <c r="B61" s="3">
        <v>15</v>
      </c>
      <c r="C61" s="3" t="s">
        <v>123</v>
      </c>
      <c r="D61" s="3" t="s">
        <v>33</v>
      </c>
      <c r="E61" s="3" t="s">
        <v>34</v>
      </c>
      <c r="F61" s="3">
        <v>6</v>
      </c>
      <c r="G61">
        <v>5</v>
      </c>
      <c r="H61" s="3" t="s">
        <v>124</v>
      </c>
      <c r="I61" s="3" t="s">
        <v>19</v>
      </c>
      <c r="J61" s="3" t="s">
        <v>125</v>
      </c>
      <c r="K61" s="3" t="s">
        <v>126</v>
      </c>
      <c r="L61" s="3" t="s">
        <v>127</v>
      </c>
      <c r="M61" s="3"/>
      <c r="N61" s="3" t="s">
        <v>128</v>
      </c>
      <c r="O61" s="3"/>
      <c r="P61" s="3" t="s">
        <v>129</v>
      </c>
      <c r="Q61" s="3"/>
      <c r="R61" s="3" t="s">
        <v>130</v>
      </c>
      <c r="S61" s="3">
        <v>57</v>
      </c>
    </row>
    <row r="62" spans="1:19" x14ac:dyDescent="0.55000000000000004">
      <c r="A62" t="str">
        <f t="shared" si="1"/>
        <v>Vaidotas Janulis SGC3</v>
      </c>
      <c r="B62" s="3">
        <v>40</v>
      </c>
      <c r="C62" s="3" t="s">
        <v>292</v>
      </c>
      <c r="D62" s="3" t="s">
        <v>293</v>
      </c>
      <c r="E62" s="3" t="s">
        <v>192</v>
      </c>
      <c r="F62" s="3">
        <v>15</v>
      </c>
      <c r="G62">
        <v>1</v>
      </c>
      <c r="H62" s="3" t="s">
        <v>294</v>
      </c>
      <c r="I62" s="3"/>
      <c r="J62" s="3" t="s">
        <v>295</v>
      </c>
      <c r="K62" s="3" t="s">
        <v>19</v>
      </c>
      <c r="L62" s="3" t="s">
        <v>296</v>
      </c>
      <c r="M62" s="3"/>
      <c r="N62" s="3" t="s">
        <v>297</v>
      </c>
      <c r="O62" s="3" t="s">
        <v>19</v>
      </c>
      <c r="P62" s="3" t="s">
        <v>298</v>
      </c>
      <c r="Q62" s="3"/>
      <c r="R62" s="3" t="s">
        <v>299</v>
      </c>
      <c r="S62" s="3">
        <v>58</v>
      </c>
    </row>
    <row r="63" spans="1:19" hidden="1" x14ac:dyDescent="0.55000000000000004">
      <c r="A63" t="str">
        <f t="shared" si="1"/>
        <v>Jonas Rutkauskas neįsk.</v>
      </c>
      <c r="B63" s="3">
        <v>11</v>
      </c>
      <c r="C63" s="3" t="s">
        <v>93</v>
      </c>
      <c r="D63" s="3" t="s">
        <v>50</v>
      </c>
      <c r="E63" s="3" t="s">
        <v>94</v>
      </c>
      <c r="F63" s="3">
        <v>2</v>
      </c>
      <c r="H63" s="3" t="s">
        <v>95</v>
      </c>
      <c r="I63" s="3"/>
      <c r="J63" s="3" t="s">
        <v>96</v>
      </c>
      <c r="K63" s="3"/>
      <c r="L63" s="3" t="s">
        <v>97</v>
      </c>
      <c r="M63" s="3"/>
      <c r="N63" s="3" t="s">
        <v>98</v>
      </c>
      <c r="O63" s="3"/>
      <c r="P63" s="3" t="s">
        <v>99</v>
      </c>
      <c r="Q63" s="3" t="s">
        <v>19</v>
      </c>
      <c r="R63" s="3" t="s">
        <v>100</v>
      </c>
      <c r="S63" s="3">
        <v>59</v>
      </c>
    </row>
    <row r="64" spans="1:19" hidden="1" x14ac:dyDescent="0.55000000000000004">
      <c r="A64" t="str">
        <f t="shared" si="1"/>
        <v>Gintaras Mikalauskas SGC1</v>
      </c>
      <c r="B64" s="3">
        <v>1</v>
      </c>
      <c r="C64" s="3" t="s">
        <v>14</v>
      </c>
      <c r="D64" s="3" t="s">
        <v>15</v>
      </c>
      <c r="E64" s="3" t="s">
        <v>16</v>
      </c>
      <c r="F64" s="3">
        <v>6</v>
      </c>
      <c r="G64">
        <v>5</v>
      </c>
      <c r="H64" s="3" t="s">
        <v>17</v>
      </c>
      <c r="I64" s="3"/>
      <c r="J64" s="3" t="s">
        <v>18</v>
      </c>
      <c r="K64" s="3" t="s">
        <v>19</v>
      </c>
      <c r="L64" s="3" t="s">
        <v>20</v>
      </c>
      <c r="M64" s="3"/>
      <c r="N64" s="3" t="s">
        <v>21</v>
      </c>
      <c r="O64" s="3"/>
      <c r="P64" s="3" t="s">
        <v>22</v>
      </c>
      <c r="Q64" s="3"/>
      <c r="R64" s="3" t="s">
        <v>23</v>
      </c>
      <c r="S64" s="3">
        <v>60</v>
      </c>
    </row>
    <row r="65" spans="1:19" x14ac:dyDescent="0.55000000000000004">
      <c r="A65" t="str">
        <f t="shared" si="1"/>
        <v>Gytis Grinevičius SGC3</v>
      </c>
      <c r="B65" s="3">
        <v>34</v>
      </c>
      <c r="C65" s="3" t="s">
        <v>251</v>
      </c>
      <c r="D65" s="3" t="s">
        <v>252</v>
      </c>
      <c r="E65" s="3" t="s">
        <v>192</v>
      </c>
      <c r="F65" s="3">
        <v>16</v>
      </c>
      <c r="G65">
        <v>1</v>
      </c>
      <c r="H65" s="3" t="s">
        <v>253</v>
      </c>
      <c r="I65" s="3"/>
      <c r="J65" s="3" t="s">
        <v>254</v>
      </c>
      <c r="K65" s="3"/>
      <c r="L65" s="3" t="s">
        <v>255</v>
      </c>
      <c r="M65" s="3"/>
      <c r="N65" s="3" t="s">
        <v>256</v>
      </c>
      <c r="O65" s="3"/>
      <c r="P65" s="3" t="s">
        <v>257</v>
      </c>
      <c r="Q65" s="3"/>
      <c r="R65" s="3" t="s">
        <v>258</v>
      </c>
      <c r="S65" s="3">
        <v>61</v>
      </c>
    </row>
    <row r="66" spans="1:19" hidden="1" x14ac:dyDescent="0.55000000000000004">
      <c r="A66" t="str">
        <f t="shared" si="1"/>
        <v>Aivaras Kručas SGC2</v>
      </c>
      <c r="B66" s="3">
        <v>20</v>
      </c>
      <c r="C66" s="3" t="s">
        <v>162</v>
      </c>
      <c r="D66" s="3" t="s">
        <v>147</v>
      </c>
      <c r="E66" s="3" t="s">
        <v>34</v>
      </c>
      <c r="F66" s="3">
        <v>7</v>
      </c>
      <c r="G66">
        <v>4</v>
      </c>
      <c r="H66" s="3" t="s">
        <v>163</v>
      </c>
      <c r="I66" s="3"/>
      <c r="J66" s="3" t="s">
        <v>164</v>
      </c>
      <c r="K66" s="3"/>
      <c r="L66" s="3" t="s">
        <v>165</v>
      </c>
      <c r="M66" s="3"/>
      <c r="N66" s="3" t="s">
        <v>166</v>
      </c>
      <c r="O66" s="3"/>
      <c r="P66" s="3" t="s">
        <v>167</v>
      </c>
      <c r="Q66" s="3"/>
      <c r="R66" s="3" t="s">
        <v>168</v>
      </c>
      <c r="S66" s="3">
        <v>62</v>
      </c>
    </row>
    <row r="67" spans="1:19" hidden="1" x14ac:dyDescent="0.55000000000000004">
      <c r="A67" t="str">
        <f t="shared" si="1"/>
        <v>Marius Obeliūnas OC</v>
      </c>
      <c r="B67" s="3">
        <v>70</v>
      </c>
      <c r="C67" s="3" t="s">
        <v>486</v>
      </c>
      <c r="D67" s="3" t="s">
        <v>487</v>
      </c>
      <c r="E67" s="3" t="s">
        <v>480</v>
      </c>
      <c r="F67" s="3">
        <v>22</v>
      </c>
      <c r="G67">
        <v>1</v>
      </c>
      <c r="H67" s="3" t="s">
        <v>488</v>
      </c>
      <c r="I67" s="3"/>
      <c r="J67" s="3" t="s">
        <v>489</v>
      </c>
      <c r="K67" s="3"/>
      <c r="L67" s="3" t="s">
        <v>490</v>
      </c>
      <c r="M67" s="3"/>
      <c r="N67" s="3" t="s">
        <v>491</v>
      </c>
      <c r="O67" s="3"/>
      <c r="P67" s="3" t="s">
        <v>492</v>
      </c>
      <c r="Q67" s="3"/>
      <c r="R67" s="3" t="s">
        <v>493</v>
      </c>
      <c r="S67" s="3">
        <v>63</v>
      </c>
    </row>
    <row r="68" spans="1:19" x14ac:dyDescent="0.55000000000000004">
      <c r="A68" t="str">
        <f t="shared" si="1"/>
        <v>Žilvinas Preikša SGC3</v>
      </c>
      <c r="B68" s="3">
        <v>45</v>
      </c>
      <c r="C68" s="3" t="s">
        <v>319</v>
      </c>
      <c r="D68" s="3" t="s">
        <v>320</v>
      </c>
      <c r="E68" s="3" t="s">
        <v>192</v>
      </c>
      <c r="F68" s="3">
        <v>17</v>
      </c>
      <c r="G68">
        <v>1</v>
      </c>
      <c r="H68" s="3" t="s">
        <v>321</v>
      </c>
      <c r="I68" s="3"/>
      <c r="J68" s="3" t="s">
        <v>322</v>
      </c>
      <c r="K68" s="3"/>
      <c r="L68" s="3" t="s">
        <v>323</v>
      </c>
      <c r="M68" s="3"/>
      <c r="N68" s="3" t="s">
        <v>324</v>
      </c>
      <c r="O68" s="3"/>
      <c r="P68" s="3" t="s">
        <v>325</v>
      </c>
      <c r="Q68" s="3"/>
      <c r="R68" s="3" t="s">
        <v>326</v>
      </c>
      <c r="S68" s="3">
        <v>64</v>
      </c>
    </row>
    <row r="69" spans="1:19" hidden="1" x14ac:dyDescent="0.55000000000000004">
      <c r="A69" t="str">
        <f t="shared" ref="A69:A94" si="2">CONCATENATE(C69," ",E69)</f>
        <v>Dinas Pakėnas SGC2</v>
      </c>
      <c r="B69" s="3">
        <v>18</v>
      </c>
      <c r="C69" s="3" t="s">
        <v>146</v>
      </c>
      <c r="D69" s="3" t="s">
        <v>147</v>
      </c>
      <c r="E69" s="3" t="s">
        <v>34</v>
      </c>
      <c r="F69" s="3">
        <v>8</v>
      </c>
      <c r="G69">
        <v>3</v>
      </c>
      <c r="H69" s="3" t="s">
        <v>148</v>
      </c>
      <c r="I69" s="3"/>
      <c r="J69" s="3" t="s">
        <v>149</v>
      </c>
      <c r="K69" s="3"/>
      <c r="L69" s="3" t="s">
        <v>150</v>
      </c>
      <c r="M69" s="3"/>
      <c r="N69" s="3" t="s">
        <v>151</v>
      </c>
      <c r="O69" s="3"/>
      <c r="P69" s="3" t="s">
        <v>152</v>
      </c>
      <c r="Q69" s="3" t="s">
        <v>19</v>
      </c>
      <c r="R69" s="3" t="s">
        <v>153</v>
      </c>
      <c r="S69" s="3">
        <v>65</v>
      </c>
    </row>
    <row r="70" spans="1:19" hidden="1" x14ac:dyDescent="0.55000000000000004">
      <c r="A70" t="str">
        <f t="shared" si="2"/>
        <v>Audrius Stanis neįsk.</v>
      </c>
      <c r="B70" s="3">
        <v>60</v>
      </c>
      <c r="C70" s="3" t="s">
        <v>425</v>
      </c>
      <c r="D70" s="3" t="s">
        <v>403</v>
      </c>
      <c r="E70" s="3" t="s">
        <v>94</v>
      </c>
      <c r="F70" s="3">
        <v>3</v>
      </c>
      <c r="H70" s="3" t="s">
        <v>426</v>
      </c>
      <c r="I70" s="3"/>
      <c r="J70" s="3" t="s">
        <v>427</v>
      </c>
      <c r="K70" s="3"/>
      <c r="L70" s="3" t="s">
        <v>428</v>
      </c>
      <c r="M70" s="3"/>
      <c r="N70" s="3" t="s">
        <v>429</v>
      </c>
      <c r="O70" s="3"/>
      <c r="P70" s="3" t="s">
        <v>430</v>
      </c>
      <c r="Q70" s="3"/>
      <c r="R70" s="3" t="s">
        <v>431</v>
      </c>
      <c r="S70" s="3">
        <v>66</v>
      </c>
    </row>
    <row r="71" spans="1:19" hidden="1" x14ac:dyDescent="0.55000000000000004">
      <c r="A71" t="str">
        <f t="shared" si="2"/>
        <v>Olga Židovlenkova OC</v>
      </c>
      <c r="B71" s="3">
        <v>77</v>
      </c>
      <c r="C71" s="3" t="s">
        <v>371</v>
      </c>
      <c r="D71" s="3" t="s">
        <v>372</v>
      </c>
      <c r="E71" s="3" t="s">
        <v>480</v>
      </c>
      <c r="F71" s="3">
        <v>23</v>
      </c>
      <c r="G71">
        <v>1</v>
      </c>
      <c r="H71" s="3" t="s">
        <v>529</v>
      </c>
      <c r="I71" s="3"/>
      <c r="J71" s="3" t="s">
        <v>530</v>
      </c>
      <c r="K71" s="3"/>
      <c r="L71" s="3" t="s">
        <v>531</v>
      </c>
      <c r="M71" s="3"/>
      <c r="N71" s="3" t="s">
        <v>532</v>
      </c>
      <c r="O71" s="3"/>
      <c r="P71" s="3" t="s">
        <v>533</v>
      </c>
      <c r="Q71" s="3"/>
      <c r="R71" s="3" t="s">
        <v>534</v>
      </c>
      <c r="S71" s="3">
        <v>67</v>
      </c>
    </row>
    <row r="72" spans="1:19" hidden="1" x14ac:dyDescent="0.55000000000000004">
      <c r="A72" t="str">
        <f t="shared" si="2"/>
        <v>Gytis Kėrys SGC4</v>
      </c>
      <c r="B72" s="3">
        <v>64</v>
      </c>
      <c r="C72" s="3" t="s">
        <v>455</v>
      </c>
      <c r="D72" s="3" t="s">
        <v>456</v>
      </c>
      <c r="E72" s="3" t="s">
        <v>343</v>
      </c>
      <c r="F72" s="3">
        <v>11</v>
      </c>
      <c r="G72">
        <v>1</v>
      </c>
      <c r="H72" s="3" t="s">
        <v>457</v>
      </c>
      <c r="I72" s="3" t="s">
        <v>19</v>
      </c>
      <c r="J72" s="3" t="s">
        <v>458</v>
      </c>
      <c r="K72" s="3"/>
      <c r="L72" s="3" t="s">
        <v>459</v>
      </c>
      <c r="M72" s="3"/>
      <c r="N72" s="3" t="s">
        <v>460</v>
      </c>
      <c r="O72" s="3"/>
      <c r="P72" s="3" t="s">
        <v>461</v>
      </c>
      <c r="Q72" s="3" t="s">
        <v>19</v>
      </c>
      <c r="R72" s="3" t="s">
        <v>462</v>
      </c>
      <c r="S72" s="3">
        <v>68</v>
      </c>
    </row>
    <row r="73" spans="1:19" hidden="1" x14ac:dyDescent="0.55000000000000004">
      <c r="A73" t="str">
        <f t="shared" si="2"/>
        <v>Gytis Kėrys OC</v>
      </c>
      <c r="B73" s="3">
        <v>98</v>
      </c>
      <c r="C73" s="3" t="s">
        <v>455</v>
      </c>
      <c r="D73" s="3" t="s">
        <v>456</v>
      </c>
      <c r="E73" s="3" t="s">
        <v>480</v>
      </c>
      <c r="F73" s="3">
        <v>24</v>
      </c>
      <c r="G73">
        <v>1</v>
      </c>
      <c r="H73" s="3" t="s">
        <v>641</v>
      </c>
      <c r="I73" s="3"/>
      <c r="J73" s="3" t="s">
        <v>642</v>
      </c>
      <c r="K73" s="3"/>
      <c r="L73" s="3" t="s">
        <v>643</v>
      </c>
      <c r="M73" s="3"/>
      <c r="N73" s="3" t="s">
        <v>644</v>
      </c>
      <c r="O73" s="3"/>
      <c r="P73" s="3" t="s">
        <v>645</v>
      </c>
      <c r="Q73" s="3"/>
      <c r="R73" s="3" t="s">
        <v>646</v>
      </c>
      <c r="S73" s="3">
        <v>69</v>
      </c>
    </row>
    <row r="74" spans="1:19" x14ac:dyDescent="0.55000000000000004">
      <c r="A74" t="str">
        <f t="shared" si="2"/>
        <v>Audrius Šuminas SGC3</v>
      </c>
      <c r="B74" s="3">
        <v>28</v>
      </c>
      <c r="C74" s="3" t="s">
        <v>207</v>
      </c>
      <c r="D74" s="3" t="s">
        <v>200</v>
      </c>
      <c r="E74" s="3" t="s">
        <v>192</v>
      </c>
      <c r="F74" s="3">
        <v>18</v>
      </c>
      <c r="G74">
        <v>1</v>
      </c>
      <c r="H74" s="3" t="s">
        <v>208</v>
      </c>
      <c r="I74" s="3"/>
      <c r="J74" s="3" t="s">
        <v>209</v>
      </c>
      <c r="K74" s="3"/>
      <c r="L74" s="3" t="s">
        <v>210</v>
      </c>
      <c r="M74" s="3"/>
      <c r="N74" s="3" t="s">
        <v>211</v>
      </c>
      <c r="O74" s="3"/>
      <c r="P74" s="3" t="s">
        <v>212</v>
      </c>
      <c r="Q74" s="3" t="s">
        <v>213</v>
      </c>
      <c r="R74" s="3" t="s">
        <v>214</v>
      </c>
      <c r="S74" s="3">
        <v>70</v>
      </c>
    </row>
    <row r="75" spans="1:19" hidden="1" x14ac:dyDescent="0.55000000000000004">
      <c r="A75" t="str">
        <f t="shared" si="2"/>
        <v>Vilius Juknevičius SGC2</v>
      </c>
      <c r="B75" s="3">
        <v>17</v>
      </c>
      <c r="C75" s="3" t="s">
        <v>138</v>
      </c>
      <c r="D75" s="3" t="s">
        <v>139</v>
      </c>
      <c r="E75" s="3" t="s">
        <v>34</v>
      </c>
      <c r="F75" s="3">
        <v>9</v>
      </c>
      <c r="G75">
        <v>2</v>
      </c>
      <c r="H75" s="3" t="s">
        <v>140</v>
      </c>
      <c r="I75" s="3"/>
      <c r="J75" s="3" t="s">
        <v>141</v>
      </c>
      <c r="K75" s="3" t="s">
        <v>19</v>
      </c>
      <c r="L75" s="3" t="s">
        <v>142</v>
      </c>
      <c r="M75" s="3"/>
      <c r="N75" s="3" t="s">
        <v>143</v>
      </c>
      <c r="O75" s="3" t="s">
        <v>19</v>
      </c>
      <c r="P75" s="3" t="s">
        <v>144</v>
      </c>
      <c r="Q75" s="3"/>
      <c r="R75" s="3" t="s">
        <v>145</v>
      </c>
      <c r="S75" s="3">
        <v>71</v>
      </c>
    </row>
    <row r="76" spans="1:19" hidden="1" x14ac:dyDescent="0.55000000000000004">
      <c r="A76" t="str">
        <f t="shared" si="2"/>
        <v>Donatas Vilkauskas SGC2</v>
      </c>
      <c r="B76" s="3">
        <v>21</v>
      </c>
      <c r="C76" s="3" t="s">
        <v>169</v>
      </c>
      <c r="D76" s="3" t="s">
        <v>42</v>
      </c>
      <c r="E76" s="3" t="s">
        <v>34</v>
      </c>
      <c r="F76" s="3">
        <v>10</v>
      </c>
      <c r="G76">
        <v>1</v>
      </c>
      <c r="H76" s="3" t="s">
        <v>170</v>
      </c>
      <c r="I76" s="3"/>
      <c r="J76" s="3" t="s">
        <v>171</v>
      </c>
      <c r="K76" s="3"/>
      <c r="L76" s="3" t="s">
        <v>172</v>
      </c>
      <c r="M76" s="3"/>
      <c r="N76" s="3" t="s">
        <v>173</v>
      </c>
      <c r="O76" s="3"/>
      <c r="P76" s="3" t="s">
        <v>174</v>
      </c>
      <c r="Q76" s="3"/>
      <c r="R76" s="3" t="s">
        <v>175</v>
      </c>
      <c r="S76" s="3">
        <v>72</v>
      </c>
    </row>
    <row r="77" spans="1:19" hidden="1" x14ac:dyDescent="0.55000000000000004">
      <c r="A77" t="str">
        <f t="shared" si="2"/>
        <v>Edgar Sėlis OC</v>
      </c>
      <c r="B77" s="3">
        <v>69</v>
      </c>
      <c r="C77" s="3" t="s">
        <v>478</v>
      </c>
      <c r="D77" s="3" t="s">
        <v>479</v>
      </c>
      <c r="E77" s="3" t="s">
        <v>480</v>
      </c>
      <c r="F77" s="3">
        <v>25</v>
      </c>
      <c r="G77">
        <v>1</v>
      </c>
      <c r="H77" s="3" t="s">
        <v>481</v>
      </c>
      <c r="I77" s="3"/>
      <c r="J77" s="3" t="s">
        <v>482</v>
      </c>
      <c r="K77" s="3" t="s">
        <v>19</v>
      </c>
      <c r="L77" s="3" t="s">
        <v>483</v>
      </c>
      <c r="M77" s="3"/>
      <c r="N77" s="3" t="s">
        <v>484</v>
      </c>
      <c r="O77" s="3"/>
      <c r="P77" s="3" t="s">
        <v>67</v>
      </c>
      <c r="Q77" s="3"/>
      <c r="R77" s="3" t="s">
        <v>485</v>
      </c>
      <c r="S77" s="3">
        <v>73</v>
      </c>
    </row>
    <row r="78" spans="1:19" hidden="1" x14ac:dyDescent="0.55000000000000004">
      <c r="A78" t="str">
        <f t="shared" si="2"/>
        <v>Mindaugas Čemerka SGC1</v>
      </c>
      <c r="B78" s="3">
        <v>2</v>
      </c>
      <c r="C78" s="3" t="s">
        <v>24</v>
      </c>
      <c r="D78" s="3" t="s">
        <v>25</v>
      </c>
      <c r="E78" s="3" t="s">
        <v>16</v>
      </c>
      <c r="F78" s="3">
        <v>7</v>
      </c>
      <c r="G78">
        <v>4</v>
      </c>
      <c r="H78" s="3" t="s">
        <v>26</v>
      </c>
      <c r="I78" s="3"/>
      <c r="J78" s="3" t="s">
        <v>27</v>
      </c>
      <c r="K78" s="3"/>
      <c r="L78" s="3" t="s">
        <v>28</v>
      </c>
      <c r="M78" s="3"/>
      <c r="N78" s="3" t="s">
        <v>29</v>
      </c>
      <c r="O78" s="3"/>
      <c r="P78" s="3" t="s">
        <v>30</v>
      </c>
      <c r="Q78" s="3"/>
      <c r="R78" s="3" t="s">
        <v>31</v>
      </c>
      <c r="S78" s="3">
        <v>74</v>
      </c>
    </row>
    <row r="79" spans="1:19" hidden="1" x14ac:dyDescent="0.55000000000000004">
      <c r="A79" t="str">
        <f t="shared" si="2"/>
        <v>Justinas Balčius SGC4</v>
      </c>
      <c r="B79" s="3">
        <v>50</v>
      </c>
      <c r="C79" s="3" t="s">
        <v>358</v>
      </c>
      <c r="D79" s="3" t="s">
        <v>359</v>
      </c>
      <c r="E79" s="3" t="s">
        <v>343</v>
      </c>
      <c r="F79" s="3">
        <v>12</v>
      </c>
      <c r="G79">
        <v>1</v>
      </c>
      <c r="H79" s="3" t="s">
        <v>360</v>
      </c>
      <c r="I79" s="3"/>
      <c r="J79" s="3" t="s">
        <v>141</v>
      </c>
      <c r="K79" s="3"/>
      <c r="L79" s="3" t="s">
        <v>361</v>
      </c>
      <c r="M79" s="3"/>
      <c r="N79" s="3" t="s">
        <v>362</v>
      </c>
      <c r="O79" s="3"/>
      <c r="P79" s="3" t="s">
        <v>363</v>
      </c>
      <c r="Q79" s="3"/>
      <c r="R79" s="3" t="s">
        <v>364</v>
      </c>
      <c r="S79" s="3">
        <v>75</v>
      </c>
    </row>
    <row r="80" spans="1:19" hidden="1" x14ac:dyDescent="0.55000000000000004">
      <c r="A80" t="str">
        <f t="shared" si="2"/>
        <v>Olga Židovlenkova SGC4</v>
      </c>
      <c r="B80" s="3">
        <v>52</v>
      </c>
      <c r="C80" s="3" t="s">
        <v>371</v>
      </c>
      <c r="D80" s="3" t="s">
        <v>372</v>
      </c>
      <c r="E80" s="3" t="s">
        <v>343</v>
      </c>
      <c r="F80" s="3">
        <v>13</v>
      </c>
      <c r="G80">
        <v>1</v>
      </c>
      <c r="H80" s="3" t="s">
        <v>373</v>
      </c>
      <c r="I80" s="3"/>
      <c r="J80" s="3" t="s">
        <v>374</v>
      </c>
      <c r="K80" s="3"/>
      <c r="L80" s="3" t="s">
        <v>375</v>
      </c>
      <c r="M80" s="3"/>
      <c r="N80" s="3" t="s">
        <v>376</v>
      </c>
      <c r="O80" s="3"/>
      <c r="P80" s="3" t="s">
        <v>377</v>
      </c>
      <c r="Q80" s="3"/>
      <c r="R80" s="3" t="s">
        <v>378</v>
      </c>
      <c r="S80" s="3">
        <v>76</v>
      </c>
    </row>
    <row r="81" spans="1:19" x14ac:dyDescent="0.55000000000000004">
      <c r="A81" t="str">
        <f t="shared" si="2"/>
        <v>Silverijus Lapėnas SGC3</v>
      </c>
      <c r="B81" s="3">
        <v>46</v>
      </c>
      <c r="C81" s="3" t="s">
        <v>327</v>
      </c>
      <c r="D81" s="3" t="s">
        <v>301</v>
      </c>
      <c r="E81" s="3" t="s">
        <v>192</v>
      </c>
      <c r="F81" s="3">
        <v>19</v>
      </c>
      <c r="G81">
        <v>1</v>
      </c>
      <c r="H81" s="3" t="s">
        <v>328</v>
      </c>
      <c r="I81" s="3"/>
      <c r="J81" s="3" t="s">
        <v>329</v>
      </c>
      <c r="K81" s="3"/>
      <c r="L81" s="3" t="s">
        <v>330</v>
      </c>
      <c r="M81" s="3"/>
      <c r="N81" s="3" t="s">
        <v>331</v>
      </c>
      <c r="O81" s="3"/>
      <c r="P81" s="3" t="s">
        <v>332</v>
      </c>
      <c r="Q81" s="3"/>
      <c r="R81" s="3" t="s">
        <v>333</v>
      </c>
      <c r="S81" s="3">
        <v>77</v>
      </c>
    </row>
    <row r="82" spans="1:19" hidden="1" x14ac:dyDescent="0.55000000000000004">
      <c r="A82" t="str">
        <f t="shared" si="2"/>
        <v>Šarūnas Gumauskas SGC2</v>
      </c>
      <c r="B82" s="3">
        <v>12</v>
      </c>
      <c r="C82" s="3" t="s">
        <v>101</v>
      </c>
      <c r="D82" s="3" t="s">
        <v>102</v>
      </c>
      <c r="E82" s="3" t="s">
        <v>34</v>
      </c>
      <c r="F82" s="3">
        <v>11</v>
      </c>
      <c r="G82">
        <v>1</v>
      </c>
      <c r="H82" s="3" t="s">
        <v>103</v>
      </c>
      <c r="I82" s="3"/>
      <c r="J82" s="3" t="s">
        <v>104</v>
      </c>
      <c r="K82" s="3"/>
      <c r="L82" s="3" t="s">
        <v>105</v>
      </c>
      <c r="M82" s="3"/>
      <c r="N82" s="3" t="s">
        <v>106</v>
      </c>
      <c r="O82" s="3"/>
      <c r="P82" s="3" t="s">
        <v>107</v>
      </c>
      <c r="Q82" s="3"/>
      <c r="R82" s="3" t="s">
        <v>108</v>
      </c>
      <c r="S82" s="3">
        <v>78</v>
      </c>
    </row>
    <row r="83" spans="1:19" hidden="1" x14ac:dyDescent="0.55000000000000004">
      <c r="A83" t="str">
        <f t="shared" si="2"/>
        <v>Marius Sutkus SGC4</v>
      </c>
      <c r="B83" s="3">
        <v>63</v>
      </c>
      <c r="C83" s="3" t="s">
        <v>448</v>
      </c>
      <c r="D83" s="3" t="s">
        <v>403</v>
      </c>
      <c r="E83" s="3" t="s">
        <v>343</v>
      </c>
      <c r="F83" s="3">
        <v>14</v>
      </c>
      <c r="G83">
        <v>1</v>
      </c>
      <c r="H83" s="3" t="s">
        <v>449</v>
      </c>
      <c r="I83" s="3"/>
      <c r="J83" s="3" t="s">
        <v>450</v>
      </c>
      <c r="K83" s="3"/>
      <c r="L83" s="3" t="s">
        <v>451</v>
      </c>
      <c r="M83" s="3"/>
      <c r="N83" s="3" t="s">
        <v>452</v>
      </c>
      <c r="O83" s="3"/>
      <c r="P83" s="3" t="s">
        <v>453</v>
      </c>
      <c r="Q83" s="3"/>
      <c r="R83" s="3" t="s">
        <v>454</v>
      </c>
      <c r="S83" s="3">
        <v>79</v>
      </c>
    </row>
    <row r="84" spans="1:19" hidden="1" x14ac:dyDescent="0.55000000000000004">
      <c r="A84" t="str">
        <f t="shared" si="2"/>
        <v>Mindaugas Kūra SGC2</v>
      </c>
      <c r="B84" s="3">
        <v>24</v>
      </c>
      <c r="C84" s="3" t="s">
        <v>183</v>
      </c>
      <c r="D84" s="3" t="s">
        <v>33</v>
      </c>
      <c r="E84" s="3" t="s">
        <v>34</v>
      </c>
      <c r="F84" s="3">
        <v>12</v>
      </c>
      <c r="G84">
        <v>1</v>
      </c>
      <c r="H84" s="3" t="s">
        <v>184</v>
      </c>
      <c r="I84" s="3"/>
      <c r="J84" s="3" t="s">
        <v>185</v>
      </c>
      <c r="K84" s="3"/>
      <c r="L84" s="3" t="s">
        <v>186</v>
      </c>
      <c r="M84" s="3"/>
      <c r="N84" s="3" t="s">
        <v>187</v>
      </c>
      <c r="O84" s="3"/>
      <c r="P84" s="3" t="s">
        <v>188</v>
      </c>
      <c r="Q84" s="3"/>
      <c r="R84" s="3" t="s">
        <v>189</v>
      </c>
      <c r="S84" s="3">
        <v>80</v>
      </c>
    </row>
    <row r="85" spans="1:19" hidden="1" x14ac:dyDescent="0.55000000000000004">
      <c r="A85" t="str">
        <f t="shared" si="2"/>
        <v>Aurimas Sabaliauskas OC</v>
      </c>
      <c r="B85" s="3">
        <v>71</v>
      </c>
      <c r="C85" s="3" t="s">
        <v>494</v>
      </c>
      <c r="D85" s="3" t="s">
        <v>495</v>
      </c>
      <c r="E85" s="3" t="s">
        <v>480</v>
      </c>
      <c r="F85" s="3">
        <v>26</v>
      </c>
      <c r="G85">
        <v>1</v>
      </c>
      <c r="H85" s="3" t="s">
        <v>496</v>
      </c>
      <c r="I85" s="3"/>
      <c r="J85" s="3" t="s">
        <v>497</v>
      </c>
      <c r="K85" s="3"/>
      <c r="L85" s="3" t="s">
        <v>498</v>
      </c>
      <c r="M85" s="3" t="s">
        <v>19</v>
      </c>
      <c r="N85" s="3" t="s">
        <v>499</v>
      </c>
      <c r="O85" s="3" t="s">
        <v>19</v>
      </c>
      <c r="P85" s="3" t="s">
        <v>500</v>
      </c>
      <c r="Q85" s="3"/>
      <c r="R85" s="3" t="s">
        <v>501</v>
      </c>
      <c r="S85" s="3">
        <v>81</v>
      </c>
    </row>
    <row r="86" spans="1:19" hidden="1" x14ac:dyDescent="0.55000000000000004">
      <c r="A86" t="str">
        <f t="shared" si="2"/>
        <v>Lukas Jaruševičius SGC1</v>
      </c>
      <c r="B86" s="3">
        <v>4</v>
      </c>
      <c r="C86" s="3" t="s">
        <v>41</v>
      </c>
      <c r="D86" s="3" t="s">
        <v>42</v>
      </c>
      <c r="E86" s="3" t="s">
        <v>16</v>
      </c>
      <c r="F86" s="3">
        <v>8</v>
      </c>
      <c r="G86">
        <v>3</v>
      </c>
      <c r="H86" s="3" t="s">
        <v>43</v>
      </c>
      <c r="I86" s="3"/>
      <c r="J86" s="3" t="s">
        <v>44</v>
      </c>
      <c r="K86" s="3"/>
      <c r="L86" s="3" t="s">
        <v>45</v>
      </c>
      <c r="M86" s="3"/>
      <c r="N86" s="3" t="s">
        <v>46</v>
      </c>
      <c r="O86" s="3"/>
      <c r="P86" s="3" t="s">
        <v>47</v>
      </c>
      <c r="Q86" s="3"/>
      <c r="R86" s="3" t="s">
        <v>48</v>
      </c>
      <c r="S86" s="3">
        <v>82</v>
      </c>
    </row>
    <row r="87" spans="1:19" hidden="1" x14ac:dyDescent="0.55000000000000004">
      <c r="A87" t="str">
        <f t="shared" si="2"/>
        <v>Dainius Petrulis OC</v>
      </c>
      <c r="B87" s="3">
        <v>72</v>
      </c>
      <c r="C87" s="3" t="s">
        <v>502</v>
      </c>
      <c r="D87" s="3" t="s">
        <v>503</v>
      </c>
      <c r="E87" s="3" t="s">
        <v>480</v>
      </c>
      <c r="F87" s="3">
        <v>27</v>
      </c>
      <c r="G87">
        <v>1</v>
      </c>
      <c r="H87" s="3" t="s">
        <v>504</v>
      </c>
      <c r="I87" s="3"/>
      <c r="J87" s="3" t="s">
        <v>505</v>
      </c>
      <c r="K87" s="3"/>
      <c r="L87" s="3" t="s">
        <v>506</v>
      </c>
      <c r="M87" s="3"/>
      <c r="N87" s="3" t="s">
        <v>507</v>
      </c>
      <c r="O87" s="3"/>
      <c r="P87" s="3" t="s">
        <v>508</v>
      </c>
      <c r="Q87" s="3"/>
      <c r="R87" s="3" t="s">
        <v>509</v>
      </c>
      <c r="S87" s="3">
        <v>83</v>
      </c>
    </row>
    <row r="88" spans="1:19" hidden="1" x14ac:dyDescent="0.55000000000000004">
      <c r="A88" t="str">
        <f t="shared" si="2"/>
        <v>Algimantas Glikas SGC4</v>
      </c>
      <c r="B88" s="3">
        <v>68</v>
      </c>
      <c r="C88" s="3" t="s">
        <v>470</v>
      </c>
      <c r="D88" s="3" t="s">
        <v>471</v>
      </c>
      <c r="E88" s="3" t="s">
        <v>343</v>
      </c>
      <c r="F88" s="3">
        <v>15</v>
      </c>
      <c r="G88">
        <v>1</v>
      </c>
      <c r="H88" s="3" t="s">
        <v>472</v>
      </c>
      <c r="I88" s="3"/>
      <c r="J88" s="3" t="s">
        <v>473</v>
      </c>
      <c r="K88" s="3" t="s">
        <v>19</v>
      </c>
      <c r="L88" s="3" t="s">
        <v>474</v>
      </c>
      <c r="M88" s="3"/>
      <c r="N88" s="3" t="s">
        <v>475</v>
      </c>
      <c r="O88" s="3" t="s">
        <v>19</v>
      </c>
      <c r="P88" s="3" t="s">
        <v>476</v>
      </c>
      <c r="Q88" s="3"/>
      <c r="R88" s="3" t="s">
        <v>477</v>
      </c>
      <c r="S88" s="3">
        <v>84</v>
      </c>
    </row>
    <row r="89" spans="1:19" hidden="1" x14ac:dyDescent="0.55000000000000004">
      <c r="A89" t="str">
        <f t="shared" si="2"/>
        <v>Tomas Rakauskas SGC2</v>
      </c>
      <c r="B89" s="3">
        <v>19</v>
      </c>
      <c r="C89" s="3" t="s">
        <v>154</v>
      </c>
      <c r="D89" s="3" t="s">
        <v>155</v>
      </c>
      <c r="E89" s="3" t="s">
        <v>34</v>
      </c>
      <c r="F89" s="3">
        <v>13</v>
      </c>
      <c r="G89">
        <v>1</v>
      </c>
      <c r="H89" s="3" t="s">
        <v>156</v>
      </c>
      <c r="I89" s="3"/>
      <c r="J89" s="3" t="s">
        <v>157</v>
      </c>
      <c r="K89" s="3"/>
      <c r="L89" s="3" t="s">
        <v>158</v>
      </c>
      <c r="M89" s="3"/>
      <c r="N89" s="3" t="s">
        <v>159</v>
      </c>
      <c r="O89" s="3"/>
      <c r="P89" s="3" t="s">
        <v>160</v>
      </c>
      <c r="Q89" s="3" t="s">
        <v>19</v>
      </c>
      <c r="R89" s="3" t="s">
        <v>161</v>
      </c>
      <c r="S89" s="3">
        <v>85</v>
      </c>
    </row>
    <row r="90" spans="1:19" hidden="1" x14ac:dyDescent="0.55000000000000004">
      <c r="A90" t="str">
        <f t="shared" si="2"/>
        <v>Tadas Čemerka SGC1</v>
      </c>
      <c r="B90" s="3">
        <v>14</v>
      </c>
      <c r="C90" s="3" t="s">
        <v>116</v>
      </c>
      <c r="D90" s="3" t="s">
        <v>25</v>
      </c>
      <c r="E90" s="3" t="s">
        <v>16</v>
      </c>
      <c r="F90" s="3">
        <v>9</v>
      </c>
      <c r="G90">
        <v>2</v>
      </c>
      <c r="H90" s="3" t="s">
        <v>117</v>
      </c>
      <c r="I90" s="3"/>
      <c r="J90" s="3" t="s">
        <v>118</v>
      </c>
      <c r="K90" s="3"/>
      <c r="L90" s="3" t="s">
        <v>119</v>
      </c>
      <c r="M90" s="3"/>
      <c r="N90" s="3" t="s">
        <v>120</v>
      </c>
      <c r="O90" s="3"/>
      <c r="P90" s="3" t="s">
        <v>121</v>
      </c>
      <c r="Q90" s="3"/>
      <c r="R90" s="3" t="s">
        <v>122</v>
      </c>
      <c r="S90" s="3">
        <v>86</v>
      </c>
    </row>
    <row r="91" spans="1:19" x14ac:dyDescent="0.55000000000000004">
      <c r="A91" t="str">
        <f t="shared" si="2"/>
        <v>Andrius Sinkevičius SGC3</v>
      </c>
      <c r="B91" s="3">
        <v>35</v>
      </c>
      <c r="C91" s="3" t="s">
        <v>259</v>
      </c>
      <c r="D91" s="3" t="s">
        <v>200</v>
      </c>
      <c r="E91" s="3" t="s">
        <v>192</v>
      </c>
      <c r="F91" s="3"/>
      <c r="G91" t="s">
        <v>262</v>
      </c>
      <c r="H91" s="3" t="s">
        <v>260</v>
      </c>
      <c r="I91" s="3"/>
      <c r="J91" s="3" t="s">
        <v>261</v>
      </c>
      <c r="K91" s="3"/>
      <c r="L91" s="3" t="s">
        <v>262</v>
      </c>
      <c r="M91" s="3"/>
      <c r="N91" s="3" t="s">
        <v>263</v>
      </c>
      <c r="O91" s="3"/>
      <c r="P91" s="3" t="s">
        <v>263</v>
      </c>
      <c r="Q91" s="3"/>
      <c r="R91" s="4" t="s">
        <v>262</v>
      </c>
      <c r="S91" s="3"/>
    </row>
    <row r="92" spans="1:19" x14ac:dyDescent="0.55000000000000004">
      <c r="A92" t="str">
        <f t="shared" si="2"/>
        <v>Mantas Prūsaitis SGC3</v>
      </c>
      <c r="B92" s="3">
        <v>44</v>
      </c>
      <c r="C92" s="3" t="s">
        <v>315</v>
      </c>
      <c r="D92" s="3" t="s">
        <v>58</v>
      </c>
      <c r="E92" s="3" t="s">
        <v>192</v>
      </c>
      <c r="F92" s="3"/>
      <c r="G92" t="s">
        <v>262</v>
      </c>
      <c r="H92" s="3" t="s">
        <v>316</v>
      </c>
      <c r="I92" s="3"/>
      <c r="J92" s="3" t="s">
        <v>317</v>
      </c>
      <c r="K92" s="3"/>
      <c r="L92" s="3" t="s">
        <v>318</v>
      </c>
      <c r="M92" s="3"/>
      <c r="N92" s="3" t="s">
        <v>262</v>
      </c>
      <c r="O92" s="3"/>
      <c r="P92" s="3" t="s">
        <v>263</v>
      </c>
      <c r="Q92" s="3"/>
      <c r="R92" s="4" t="s">
        <v>262</v>
      </c>
      <c r="S92" s="3"/>
    </row>
    <row r="93" spans="1:19" hidden="1" x14ac:dyDescent="0.55000000000000004">
      <c r="A93" t="str">
        <f t="shared" si="2"/>
        <v>Darius Turauskas neįsk.</v>
      </c>
      <c r="B93" s="3">
        <v>51</v>
      </c>
      <c r="C93" s="3" t="s">
        <v>365</v>
      </c>
      <c r="D93" s="3" t="s">
        <v>366</v>
      </c>
      <c r="E93" s="3" t="s">
        <v>94</v>
      </c>
      <c r="F93" s="3"/>
      <c r="H93" s="3" t="s">
        <v>367</v>
      </c>
      <c r="I93" s="3"/>
      <c r="J93" s="3" t="s">
        <v>368</v>
      </c>
      <c r="K93" s="3"/>
      <c r="L93" s="3" t="s">
        <v>369</v>
      </c>
      <c r="M93" s="3"/>
      <c r="N93" s="3" t="s">
        <v>370</v>
      </c>
      <c r="O93" s="3"/>
      <c r="P93" s="3" t="s">
        <v>263</v>
      </c>
      <c r="Q93" s="3"/>
      <c r="R93" s="4" t="s">
        <v>262</v>
      </c>
      <c r="S93" s="3"/>
    </row>
    <row r="94" spans="1:19" hidden="1" x14ac:dyDescent="0.55000000000000004">
      <c r="A94" t="str">
        <f t="shared" si="2"/>
        <v>Darius Šimkevičius OC</v>
      </c>
      <c r="B94" s="3">
        <v>84</v>
      </c>
      <c r="C94" s="3" t="s">
        <v>215</v>
      </c>
      <c r="D94" s="3" t="s">
        <v>139</v>
      </c>
      <c r="E94" s="3" t="s">
        <v>480</v>
      </c>
      <c r="F94" s="3"/>
      <c r="G94" t="s">
        <v>262</v>
      </c>
      <c r="H94" s="3" t="s">
        <v>571</v>
      </c>
      <c r="I94" s="3"/>
      <c r="J94" s="3" t="s">
        <v>263</v>
      </c>
      <c r="K94" s="3"/>
      <c r="L94" s="3" t="s">
        <v>263</v>
      </c>
      <c r="M94" s="3"/>
      <c r="N94" s="3" t="s">
        <v>263</v>
      </c>
      <c r="O94" s="3"/>
      <c r="P94" s="3" t="s">
        <v>263</v>
      </c>
      <c r="Q94" s="3"/>
      <c r="R94" s="4" t="s">
        <v>262</v>
      </c>
      <c r="S94" s="3"/>
    </row>
  </sheetData>
  <sheetProtection formatCells="0" formatColumns="0" formatRows="0" insertColumns="0" insertRows="0" insertHyperlinks="0" deleteColumns="0" deleteRows="0" sort="0" autoFilter="0" pivotTables="0"/>
  <autoFilter ref="B4:S94" xr:uid="{00000000-0009-0000-0000-000000000000}">
    <filterColumn colId="3">
      <filters>
        <filter val="SGC3"/>
      </filters>
    </filterColumn>
    <sortState xmlns:xlrd2="http://schemas.microsoft.com/office/spreadsheetml/2017/richdata2" ref="B5:S94">
      <sortCondition ref="S4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111EC-E30C-4950-A2A6-1315D072A446}">
  <sheetPr filterMode="1"/>
  <dimension ref="A1:AB113"/>
  <sheetViews>
    <sheetView topLeftCell="A13" zoomScale="90" zoomScaleNormal="90" workbookViewId="0">
      <selection activeCell="A65" sqref="A65:XFD65"/>
    </sheetView>
  </sheetViews>
  <sheetFormatPr defaultColWidth="8.68359375" defaultRowHeight="11.4" outlineLevelCol="1" x14ac:dyDescent="0.4"/>
  <cols>
    <col min="1" max="1" width="22.1015625" style="9" bestFit="1" customWidth="1"/>
    <col min="2" max="3" width="4.7890625" style="10" customWidth="1" outlineLevel="1"/>
    <col min="4" max="4" width="5.5234375" style="10" customWidth="1" outlineLevel="1"/>
    <col min="5" max="5" width="11" style="9" customWidth="1"/>
    <col min="6" max="6" width="15.68359375" style="9" customWidth="1"/>
    <col min="7" max="7" width="5.5234375" style="9" customWidth="1"/>
    <col min="8" max="8" width="15.20703125" style="9" customWidth="1"/>
    <col min="9" max="9" width="19.3125" style="9" customWidth="1"/>
    <col min="10" max="10" width="7.1015625" style="9" customWidth="1"/>
    <col min="11" max="11" width="4.41796875" style="9" customWidth="1"/>
    <col min="12" max="12" width="7.41796875" style="9" customWidth="1"/>
    <col min="13" max="13" width="7.89453125" style="9" customWidth="1"/>
    <col min="14" max="14" width="3.7890625" style="9" customWidth="1"/>
    <col min="15" max="16" width="7.41796875" style="9" customWidth="1"/>
    <col min="17" max="17" width="4.20703125" style="9" customWidth="1"/>
    <col min="18" max="19" width="7.41796875" style="9" customWidth="1"/>
    <col min="20" max="20" width="5.7890625" style="9" customWidth="1"/>
    <col min="21" max="21" width="7.1015625" style="9" customWidth="1"/>
    <col min="22" max="22" width="7.41796875" style="9" customWidth="1"/>
    <col min="23" max="23" width="3.89453125" style="9" customWidth="1"/>
    <col min="24" max="24" width="8" style="9" customWidth="1"/>
    <col min="25" max="25" width="9" style="10" customWidth="1"/>
    <col min="26" max="28" width="8.68359375" style="9" hidden="1" customWidth="1"/>
    <col min="29" max="16384" width="8.68359375" style="9"/>
  </cols>
  <sheetData>
    <row r="1" spans="1:28" ht="11.7" hidden="1" thickBot="1" x14ac:dyDescent="0.45"/>
    <row r="2" spans="1:28" ht="11.7" hidden="1" thickBot="1" x14ac:dyDescent="0.45">
      <c r="G2" s="94">
        <v>1.1574074074074073E-5</v>
      </c>
      <c r="H2" s="94"/>
      <c r="I2" s="94"/>
      <c r="L2" s="94"/>
      <c r="O2" s="94"/>
      <c r="R2" s="94"/>
      <c r="S2" s="94"/>
      <c r="T2" s="94"/>
      <c r="U2" s="94"/>
      <c r="V2" s="94"/>
      <c r="W2" s="94"/>
      <c r="X2" s="94"/>
    </row>
    <row r="3" spans="1:28" ht="57.75" customHeight="1" thickBot="1" x14ac:dyDescent="0.45">
      <c r="A3" s="95" t="s">
        <v>936</v>
      </c>
      <c r="B3" s="89" t="s">
        <v>935</v>
      </c>
      <c r="C3" s="88" t="s">
        <v>763</v>
      </c>
      <c r="D3" s="88" t="s">
        <v>934</v>
      </c>
      <c r="E3" s="88" t="s">
        <v>933</v>
      </c>
      <c r="F3" s="93" t="s">
        <v>932</v>
      </c>
      <c r="G3" s="88" t="s">
        <v>4</v>
      </c>
      <c r="H3" s="88" t="s">
        <v>931</v>
      </c>
      <c r="I3" s="86" t="s">
        <v>764</v>
      </c>
      <c r="J3" s="92" t="s">
        <v>930</v>
      </c>
      <c r="K3" s="91" t="s">
        <v>922</v>
      </c>
      <c r="L3" s="90" t="s">
        <v>928</v>
      </c>
      <c r="M3" s="89" t="s">
        <v>929</v>
      </c>
      <c r="N3" s="88" t="s">
        <v>922</v>
      </c>
      <c r="O3" s="87" t="s">
        <v>928</v>
      </c>
      <c r="P3" s="88" t="s">
        <v>927</v>
      </c>
      <c r="Q3" s="88" t="s">
        <v>922</v>
      </c>
      <c r="R3" s="87" t="s">
        <v>926</v>
      </c>
      <c r="S3" s="88" t="s">
        <v>925</v>
      </c>
      <c r="T3" s="88" t="s">
        <v>922</v>
      </c>
      <c r="U3" s="87" t="s">
        <v>924</v>
      </c>
      <c r="V3" s="88" t="s">
        <v>923</v>
      </c>
      <c r="W3" s="88" t="s">
        <v>922</v>
      </c>
      <c r="X3" s="87" t="s">
        <v>921</v>
      </c>
      <c r="Y3" s="86" t="s">
        <v>11</v>
      </c>
      <c r="Z3" s="85" t="s">
        <v>920</v>
      </c>
      <c r="AB3" s="9" t="s">
        <v>919</v>
      </c>
    </row>
    <row r="4" spans="1:28" ht="14.1" hidden="1" x14ac:dyDescent="0.5">
      <c r="A4" s="9" t="s">
        <v>1003</v>
      </c>
      <c r="B4" s="84">
        <v>1</v>
      </c>
      <c r="C4" s="83">
        <v>12</v>
      </c>
      <c r="D4" s="82">
        <v>76</v>
      </c>
      <c r="E4" s="60" t="s">
        <v>917</v>
      </c>
      <c r="F4" s="81" t="s">
        <v>916</v>
      </c>
      <c r="G4" s="80" t="s">
        <v>480</v>
      </c>
      <c r="H4" s="79" t="s">
        <v>855</v>
      </c>
      <c r="I4" s="78" t="s">
        <v>757</v>
      </c>
      <c r="J4" s="39">
        <v>6.6030092592592583E-4</v>
      </c>
      <c r="K4" s="38"/>
      <c r="L4" s="37">
        <f t="shared" ref="L4:L35" si="0">J4+K4*$G$2</f>
        <v>6.6030092592592583E-4</v>
      </c>
      <c r="M4" s="76">
        <v>6.4733796296296295E-4</v>
      </c>
      <c r="N4" s="75"/>
      <c r="O4" s="74">
        <f t="shared" ref="O4:O35" si="1">M4+N4*$G$2</f>
        <v>6.4733796296296295E-4</v>
      </c>
      <c r="P4" s="76">
        <v>6.4097222222222225E-4</v>
      </c>
      <c r="Q4" s="77"/>
      <c r="R4" s="74">
        <f t="shared" ref="R4:R35" si="2">P4+Q4*$G$2</f>
        <v>6.4097222222222225E-4</v>
      </c>
      <c r="S4" s="76">
        <v>6.4108796296296299E-4</v>
      </c>
      <c r="T4" s="75"/>
      <c r="U4" s="74">
        <f t="shared" ref="U4:U35" si="3">S4+T4*$G$2</f>
        <v>6.4108796296296299E-4</v>
      </c>
      <c r="V4" s="73">
        <v>6.3518518518518524E-4</v>
      </c>
      <c r="W4" s="72"/>
      <c r="X4" s="71">
        <f t="shared" ref="X4:X35" si="4">V4+W4*$G$2</f>
        <v>6.3518518518518524E-4</v>
      </c>
      <c r="Y4" s="70">
        <f t="shared" ref="Y4:Y35" si="5">X4+U4+R4+O4</f>
        <v>2.5645833333333336E-3</v>
      </c>
      <c r="AA4" s="58"/>
    </row>
    <row r="5" spans="1:28" ht="14.1" hidden="1" x14ac:dyDescent="0.5">
      <c r="A5" s="9" t="s">
        <v>987</v>
      </c>
      <c r="B5" s="46">
        <v>1</v>
      </c>
      <c r="C5" s="45">
        <v>12</v>
      </c>
      <c r="D5" s="63">
        <v>63</v>
      </c>
      <c r="E5" s="62" t="s">
        <v>840</v>
      </c>
      <c r="F5" s="61" t="s">
        <v>918</v>
      </c>
      <c r="G5" s="41" t="s">
        <v>343</v>
      </c>
      <c r="H5" s="40" t="s">
        <v>855</v>
      </c>
      <c r="I5" s="13" t="s">
        <v>754</v>
      </c>
      <c r="J5" s="39">
        <v>6.6076388888888879E-4</v>
      </c>
      <c r="K5" s="38"/>
      <c r="L5" s="37">
        <f t="shared" si="0"/>
        <v>6.6076388888888879E-4</v>
      </c>
      <c r="M5" s="35">
        <v>6.4826388888888887E-4</v>
      </c>
      <c r="N5" s="34"/>
      <c r="O5" s="33">
        <f t="shared" si="1"/>
        <v>6.4826388888888887E-4</v>
      </c>
      <c r="P5" s="35">
        <v>6.4837962962962972E-4</v>
      </c>
      <c r="Q5" s="36"/>
      <c r="R5" s="33">
        <f t="shared" si="2"/>
        <v>6.4837962962962972E-4</v>
      </c>
      <c r="S5" s="35">
        <v>6.495370370370369E-4</v>
      </c>
      <c r="T5" s="34"/>
      <c r="U5" s="33">
        <f t="shared" si="3"/>
        <v>6.495370370370369E-4</v>
      </c>
      <c r="V5" s="32">
        <v>6.6180555555555556E-4</v>
      </c>
      <c r="W5" s="31"/>
      <c r="X5" s="30">
        <f t="shared" si="4"/>
        <v>6.6180555555555556E-4</v>
      </c>
      <c r="Y5" s="29">
        <f t="shared" si="5"/>
        <v>2.6079861111111108E-3</v>
      </c>
      <c r="AA5" s="58"/>
    </row>
    <row r="6" spans="1:28" ht="14.1" hidden="1" x14ac:dyDescent="0.5">
      <c r="A6" s="9" t="s">
        <v>989</v>
      </c>
      <c r="B6" s="46">
        <v>2</v>
      </c>
      <c r="C6" s="45">
        <v>10</v>
      </c>
      <c r="D6" s="63">
        <v>55</v>
      </c>
      <c r="E6" s="62" t="s">
        <v>917</v>
      </c>
      <c r="F6" s="61" t="s">
        <v>916</v>
      </c>
      <c r="G6" s="41" t="s">
        <v>343</v>
      </c>
      <c r="H6" s="40" t="s">
        <v>855</v>
      </c>
      <c r="I6" s="13" t="s">
        <v>757</v>
      </c>
      <c r="J6" s="39">
        <v>6.8310185185185184E-4</v>
      </c>
      <c r="K6" s="38"/>
      <c r="L6" s="37">
        <f t="shared" si="0"/>
        <v>6.8310185185185184E-4</v>
      </c>
      <c r="M6" s="35">
        <v>6.642361111111111E-4</v>
      </c>
      <c r="N6" s="34"/>
      <c r="O6" s="33">
        <f t="shared" si="1"/>
        <v>6.642361111111111E-4</v>
      </c>
      <c r="P6" s="35">
        <v>6.613425925925926E-4</v>
      </c>
      <c r="Q6" s="36"/>
      <c r="R6" s="33">
        <f t="shared" si="2"/>
        <v>6.613425925925926E-4</v>
      </c>
      <c r="S6" s="35">
        <v>6.5347222222222228E-4</v>
      </c>
      <c r="T6" s="34"/>
      <c r="U6" s="33">
        <f t="shared" si="3"/>
        <v>6.5347222222222228E-4</v>
      </c>
      <c r="V6" s="32">
        <v>6.5706018518518511E-4</v>
      </c>
      <c r="W6" s="31"/>
      <c r="X6" s="30">
        <f t="shared" si="4"/>
        <v>6.5706018518518511E-4</v>
      </c>
      <c r="Y6" s="29">
        <f t="shared" si="5"/>
        <v>2.6361111111111112E-3</v>
      </c>
      <c r="AA6" s="68"/>
    </row>
    <row r="7" spans="1:28" ht="14.1" hidden="1" x14ac:dyDescent="0.5">
      <c r="A7" s="9" t="s">
        <v>1000</v>
      </c>
      <c r="B7" s="46">
        <v>2</v>
      </c>
      <c r="C7" s="45">
        <v>10</v>
      </c>
      <c r="D7" s="63">
        <v>89</v>
      </c>
      <c r="E7" s="62" t="s">
        <v>804</v>
      </c>
      <c r="F7" s="61" t="s">
        <v>908</v>
      </c>
      <c r="G7" s="41" t="s">
        <v>480</v>
      </c>
      <c r="H7" s="40" t="s">
        <v>200</v>
      </c>
      <c r="I7" s="13" t="s">
        <v>689</v>
      </c>
      <c r="J7" s="39">
        <v>6.8067129629629641E-4</v>
      </c>
      <c r="K7" s="38"/>
      <c r="L7" s="37">
        <f t="shared" si="0"/>
        <v>6.8067129629629641E-4</v>
      </c>
      <c r="M7" s="35">
        <v>6.6145833333333334E-4</v>
      </c>
      <c r="N7" s="34"/>
      <c r="O7" s="33">
        <f t="shared" si="1"/>
        <v>6.6145833333333334E-4</v>
      </c>
      <c r="P7" s="35">
        <v>6.5625000000000004E-4</v>
      </c>
      <c r="Q7" s="36"/>
      <c r="R7" s="33">
        <f t="shared" si="2"/>
        <v>6.5625000000000004E-4</v>
      </c>
      <c r="S7" s="35">
        <v>6.5891203703703695E-4</v>
      </c>
      <c r="T7" s="34"/>
      <c r="U7" s="33">
        <f t="shared" si="3"/>
        <v>6.5891203703703695E-4</v>
      </c>
      <c r="V7" s="32">
        <v>6.6157407407407408E-4</v>
      </c>
      <c r="W7" s="31"/>
      <c r="X7" s="30">
        <f t="shared" si="4"/>
        <v>6.6157407407407408E-4</v>
      </c>
      <c r="Y7" s="29">
        <f t="shared" si="5"/>
        <v>2.6381944444444443E-3</v>
      </c>
      <c r="AA7" s="68"/>
    </row>
    <row r="8" spans="1:28" ht="14.1" hidden="1" x14ac:dyDescent="0.5">
      <c r="A8" s="9" t="s">
        <v>1004</v>
      </c>
      <c r="B8" s="46">
        <v>3</v>
      </c>
      <c r="C8" s="45">
        <v>8</v>
      </c>
      <c r="D8" s="63">
        <v>75</v>
      </c>
      <c r="E8" s="62" t="s">
        <v>910</v>
      </c>
      <c r="F8" s="61" t="s">
        <v>909</v>
      </c>
      <c r="G8" s="41" t="s">
        <v>480</v>
      </c>
      <c r="H8" s="40" t="s">
        <v>200</v>
      </c>
      <c r="I8" s="13" t="s">
        <v>757</v>
      </c>
      <c r="J8" s="39">
        <v>6.7800925925925928E-4</v>
      </c>
      <c r="K8" s="38"/>
      <c r="L8" s="37">
        <f t="shared" si="0"/>
        <v>6.7800925925925928E-4</v>
      </c>
      <c r="M8" s="35">
        <v>6.6307870370370359E-4</v>
      </c>
      <c r="N8" s="34"/>
      <c r="O8" s="33">
        <f t="shared" si="1"/>
        <v>6.6307870370370359E-4</v>
      </c>
      <c r="P8" s="35">
        <v>6.6759259259259256E-4</v>
      </c>
      <c r="Q8" s="36"/>
      <c r="R8" s="33">
        <f t="shared" si="2"/>
        <v>6.6759259259259256E-4</v>
      </c>
      <c r="S8" s="35">
        <v>6.5879629629629632E-4</v>
      </c>
      <c r="T8" s="34"/>
      <c r="U8" s="33">
        <f t="shared" si="3"/>
        <v>6.5879629629629632E-4</v>
      </c>
      <c r="V8" s="32">
        <v>6.5254629629629636E-4</v>
      </c>
      <c r="W8" s="31"/>
      <c r="X8" s="30">
        <f t="shared" si="4"/>
        <v>6.5254629629629636E-4</v>
      </c>
      <c r="Y8" s="29">
        <f t="shared" si="5"/>
        <v>2.6420138888888886E-3</v>
      </c>
      <c r="AA8" s="58"/>
    </row>
    <row r="9" spans="1:28" ht="14.1" hidden="1" x14ac:dyDescent="0.5">
      <c r="A9" s="9" t="s">
        <v>984</v>
      </c>
      <c r="B9" s="46">
        <v>3</v>
      </c>
      <c r="C9" s="45">
        <v>8</v>
      </c>
      <c r="D9" s="63">
        <v>54</v>
      </c>
      <c r="E9" s="62" t="s">
        <v>915</v>
      </c>
      <c r="F9" s="61" t="s">
        <v>914</v>
      </c>
      <c r="G9" s="41" t="s">
        <v>343</v>
      </c>
      <c r="H9" s="40" t="s">
        <v>855</v>
      </c>
      <c r="I9" s="13" t="s">
        <v>754</v>
      </c>
      <c r="J9" s="39">
        <v>6.8067129629629641E-4</v>
      </c>
      <c r="K9" s="38"/>
      <c r="L9" s="37">
        <f t="shared" si="0"/>
        <v>6.8067129629629641E-4</v>
      </c>
      <c r="M9" s="35">
        <v>6.6631944444444453E-4</v>
      </c>
      <c r="N9" s="34"/>
      <c r="O9" s="33">
        <f t="shared" si="1"/>
        <v>6.6631944444444453E-4</v>
      </c>
      <c r="P9" s="35">
        <v>6.6435185185185184E-4</v>
      </c>
      <c r="Q9" s="36"/>
      <c r="R9" s="33">
        <f t="shared" si="2"/>
        <v>6.6435185185185184E-4</v>
      </c>
      <c r="S9" s="35">
        <v>6.5937499999999991E-4</v>
      </c>
      <c r="T9" s="34"/>
      <c r="U9" s="33">
        <f t="shared" si="3"/>
        <v>6.5937499999999991E-4</v>
      </c>
      <c r="V9" s="32">
        <v>6.56712962962963E-4</v>
      </c>
      <c r="W9" s="31"/>
      <c r="X9" s="30">
        <f t="shared" si="4"/>
        <v>6.56712962962963E-4</v>
      </c>
      <c r="Y9" s="29">
        <f t="shared" si="5"/>
        <v>2.6467592592592593E-3</v>
      </c>
      <c r="AA9" s="68"/>
    </row>
    <row r="10" spans="1:28" ht="14.1" hidden="1" x14ac:dyDescent="0.5">
      <c r="A10" s="9" t="s">
        <v>997</v>
      </c>
      <c r="B10" s="46">
        <v>4</v>
      </c>
      <c r="C10" s="45">
        <v>7</v>
      </c>
      <c r="D10" s="63">
        <v>85</v>
      </c>
      <c r="E10" s="62" t="s">
        <v>915</v>
      </c>
      <c r="F10" s="61" t="s">
        <v>914</v>
      </c>
      <c r="G10" s="41" t="s">
        <v>480</v>
      </c>
      <c r="H10" s="40" t="s">
        <v>855</v>
      </c>
      <c r="I10" s="13" t="s">
        <v>754</v>
      </c>
      <c r="J10" s="39">
        <v>6.6747685185185182E-4</v>
      </c>
      <c r="K10" s="38"/>
      <c r="L10" s="37">
        <f t="shared" si="0"/>
        <v>6.6747685185185182E-4</v>
      </c>
      <c r="M10" s="35">
        <v>6.7245370370370375E-4</v>
      </c>
      <c r="N10" s="34"/>
      <c r="O10" s="33">
        <f t="shared" si="1"/>
        <v>6.7245370370370375E-4</v>
      </c>
      <c r="P10" s="35">
        <v>6.555555555555556E-4</v>
      </c>
      <c r="Q10" s="36"/>
      <c r="R10" s="33">
        <f t="shared" si="2"/>
        <v>6.555555555555556E-4</v>
      </c>
      <c r="S10" s="35">
        <v>6.6226851851851852E-4</v>
      </c>
      <c r="T10" s="34"/>
      <c r="U10" s="33">
        <f t="shared" si="3"/>
        <v>6.6226851851851852E-4</v>
      </c>
      <c r="V10" s="32">
        <v>6.5706018518518511E-4</v>
      </c>
      <c r="W10" s="31"/>
      <c r="X10" s="30">
        <f t="shared" si="4"/>
        <v>6.5706018518518511E-4</v>
      </c>
      <c r="Y10" s="29">
        <f t="shared" si="5"/>
        <v>2.6473379629629629E-3</v>
      </c>
      <c r="AA10" s="58"/>
    </row>
    <row r="11" spans="1:28" ht="14.1" hidden="1" x14ac:dyDescent="0.5">
      <c r="A11" s="9" t="s">
        <v>1001</v>
      </c>
      <c r="B11" s="46">
        <v>5</v>
      </c>
      <c r="C11" s="45">
        <v>6</v>
      </c>
      <c r="D11" s="63">
        <v>77</v>
      </c>
      <c r="E11" s="69" t="s">
        <v>913</v>
      </c>
      <c r="F11" s="61" t="s">
        <v>912</v>
      </c>
      <c r="G11" s="41" t="s">
        <v>480</v>
      </c>
      <c r="H11" s="40" t="s">
        <v>395</v>
      </c>
      <c r="I11" s="13" t="s">
        <v>757</v>
      </c>
      <c r="J11" s="39">
        <v>6.7893518518518509E-4</v>
      </c>
      <c r="K11" s="38"/>
      <c r="L11" s="37">
        <f t="shared" si="0"/>
        <v>6.7893518518518509E-4</v>
      </c>
      <c r="M11" s="35">
        <v>6.6678240740740728E-4</v>
      </c>
      <c r="N11" s="34"/>
      <c r="O11" s="33">
        <f t="shared" si="1"/>
        <v>6.6678240740740728E-4</v>
      </c>
      <c r="P11" s="35">
        <v>6.6388888888888888E-4</v>
      </c>
      <c r="Q11" s="36"/>
      <c r="R11" s="33">
        <f t="shared" si="2"/>
        <v>6.6388888888888888E-4</v>
      </c>
      <c r="S11" s="35">
        <v>6.6886574074074071E-4</v>
      </c>
      <c r="T11" s="34"/>
      <c r="U11" s="33">
        <f t="shared" si="3"/>
        <v>6.6886574074074071E-4</v>
      </c>
      <c r="V11" s="32">
        <v>6.5752314814814829E-4</v>
      </c>
      <c r="W11" s="31"/>
      <c r="X11" s="30">
        <f t="shared" si="4"/>
        <v>6.5752314814814829E-4</v>
      </c>
      <c r="Y11" s="29">
        <f t="shared" si="5"/>
        <v>2.657060185185185E-3</v>
      </c>
      <c r="AA11" s="68"/>
    </row>
    <row r="12" spans="1:28" ht="15" hidden="1" customHeight="1" x14ac:dyDescent="0.5">
      <c r="A12" s="9" t="s">
        <v>988</v>
      </c>
      <c r="B12" s="46">
        <v>4</v>
      </c>
      <c r="C12" s="45">
        <v>7</v>
      </c>
      <c r="D12" s="63">
        <v>56</v>
      </c>
      <c r="E12" s="62" t="s">
        <v>913</v>
      </c>
      <c r="F12" s="61" t="s">
        <v>912</v>
      </c>
      <c r="G12" s="41" t="s">
        <v>343</v>
      </c>
      <c r="H12" s="40" t="s">
        <v>395</v>
      </c>
      <c r="I12" s="13" t="s">
        <v>757</v>
      </c>
      <c r="J12" s="39">
        <v>7.0289351851851849E-4</v>
      </c>
      <c r="K12" s="38"/>
      <c r="L12" s="37">
        <f t="shared" si="0"/>
        <v>7.0289351851851849E-4</v>
      </c>
      <c r="M12" s="35">
        <v>6.6979166666666663E-4</v>
      </c>
      <c r="N12" s="34"/>
      <c r="O12" s="33">
        <f t="shared" si="1"/>
        <v>6.6979166666666663E-4</v>
      </c>
      <c r="P12" s="35">
        <v>6.6539351851851861E-4</v>
      </c>
      <c r="Q12" s="36"/>
      <c r="R12" s="33">
        <f t="shared" si="2"/>
        <v>6.6539351851851861E-4</v>
      </c>
      <c r="S12" s="35">
        <v>6.6238425925925926E-4</v>
      </c>
      <c r="T12" s="34"/>
      <c r="U12" s="33">
        <f t="shared" si="3"/>
        <v>6.6238425925925926E-4</v>
      </c>
      <c r="V12" s="32">
        <v>6.5949074074074076E-4</v>
      </c>
      <c r="W12" s="31"/>
      <c r="X12" s="30">
        <f t="shared" si="4"/>
        <v>6.5949074074074076E-4</v>
      </c>
      <c r="Y12" s="29">
        <f t="shared" si="5"/>
        <v>2.6570601851851855E-3</v>
      </c>
      <c r="AA12" s="58"/>
    </row>
    <row r="13" spans="1:28" ht="15" customHeight="1" x14ac:dyDescent="0.5">
      <c r="A13" s="9" t="s">
        <v>972</v>
      </c>
      <c r="B13" s="46">
        <v>1</v>
      </c>
      <c r="C13" s="45">
        <v>12</v>
      </c>
      <c r="D13" s="63">
        <v>44</v>
      </c>
      <c r="E13" s="62" t="s">
        <v>842</v>
      </c>
      <c r="F13" s="61" t="s">
        <v>911</v>
      </c>
      <c r="G13" s="41" t="s">
        <v>192</v>
      </c>
      <c r="H13" s="40" t="s">
        <v>882</v>
      </c>
      <c r="I13" s="13" t="s">
        <v>689</v>
      </c>
      <c r="J13" s="39">
        <v>6.971064814814816E-4</v>
      </c>
      <c r="K13" s="38"/>
      <c r="L13" s="37">
        <f t="shared" si="0"/>
        <v>6.971064814814816E-4</v>
      </c>
      <c r="M13" s="35">
        <v>6.7905092592592594E-4</v>
      </c>
      <c r="N13" s="34"/>
      <c r="O13" s="33">
        <f t="shared" si="1"/>
        <v>6.7905092592592594E-4</v>
      </c>
      <c r="P13" s="35">
        <v>6.7453703703703697E-4</v>
      </c>
      <c r="Q13" s="36"/>
      <c r="R13" s="33">
        <f t="shared" si="2"/>
        <v>6.7453703703703697E-4</v>
      </c>
      <c r="S13" s="35">
        <v>6.677083333333332E-4</v>
      </c>
      <c r="T13" s="34"/>
      <c r="U13" s="33">
        <f t="shared" si="3"/>
        <v>6.677083333333332E-4</v>
      </c>
      <c r="V13" s="32">
        <v>6.6585648148148157E-4</v>
      </c>
      <c r="W13" s="31"/>
      <c r="X13" s="30">
        <f t="shared" si="4"/>
        <v>6.6585648148148157E-4</v>
      </c>
      <c r="Y13" s="29">
        <f t="shared" si="5"/>
        <v>2.6871527777777775E-3</v>
      </c>
      <c r="AA13" s="58"/>
    </row>
    <row r="14" spans="1:28" ht="15" customHeight="1" x14ac:dyDescent="0.5">
      <c r="A14" s="9" t="s">
        <v>973</v>
      </c>
      <c r="B14" s="46">
        <v>2</v>
      </c>
      <c r="C14" s="45">
        <v>10</v>
      </c>
      <c r="D14" s="63">
        <v>39</v>
      </c>
      <c r="E14" s="62" t="s">
        <v>910</v>
      </c>
      <c r="F14" s="61" t="s">
        <v>909</v>
      </c>
      <c r="G14" s="41" t="s">
        <v>192</v>
      </c>
      <c r="H14" s="40" t="s">
        <v>200</v>
      </c>
      <c r="I14" s="16" t="s">
        <v>757</v>
      </c>
      <c r="J14" s="39">
        <v>7.1585648148148138E-4</v>
      </c>
      <c r="K14" s="38"/>
      <c r="L14" s="37">
        <f t="shared" si="0"/>
        <v>7.1585648148148138E-4</v>
      </c>
      <c r="M14" s="35">
        <v>6.8946759259259265E-4</v>
      </c>
      <c r="N14" s="34"/>
      <c r="O14" s="33">
        <f t="shared" si="1"/>
        <v>6.8946759259259265E-4</v>
      </c>
      <c r="P14" s="35">
        <v>6.7754629629629632E-4</v>
      </c>
      <c r="Q14" s="36"/>
      <c r="R14" s="33">
        <f t="shared" si="2"/>
        <v>6.7754629629629632E-4</v>
      </c>
      <c r="S14" s="35">
        <v>6.7337962962962968E-4</v>
      </c>
      <c r="T14" s="34"/>
      <c r="U14" s="33">
        <f t="shared" si="3"/>
        <v>6.7337962962962968E-4</v>
      </c>
      <c r="V14" s="32">
        <v>6.6493055555555565E-4</v>
      </c>
      <c r="W14" s="31"/>
      <c r="X14" s="30">
        <f t="shared" si="4"/>
        <v>6.6493055555555565E-4</v>
      </c>
      <c r="Y14" s="29">
        <f t="shared" si="5"/>
        <v>2.7053240740740744E-3</v>
      </c>
      <c r="AA14" s="58"/>
    </row>
    <row r="15" spans="1:28" ht="15" customHeight="1" x14ac:dyDescent="0.5">
      <c r="A15" s="9" t="s">
        <v>971</v>
      </c>
      <c r="B15" s="46">
        <v>3</v>
      </c>
      <c r="C15" s="45">
        <v>8</v>
      </c>
      <c r="D15" s="63">
        <v>42</v>
      </c>
      <c r="E15" s="62" t="s">
        <v>804</v>
      </c>
      <c r="F15" s="61" t="s">
        <v>908</v>
      </c>
      <c r="G15" s="41" t="s">
        <v>192</v>
      </c>
      <c r="H15" s="40" t="s">
        <v>200</v>
      </c>
      <c r="I15" s="13" t="s">
        <v>689</v>
      </c>
      <c r="J15" s="39">
        <v>6.835648148148148E-4</v>
      </c>
      <c r="K15" s="38"/>
      <c r="L15" s="37">
        <f t="shared" si="0"/>
        <v>6.835648148148148E-4</v>
      </c>
      <c r="M15" s="35">
        <v>7.0729166666666672E-4</v>
      </c>
      <c r="N15" s="34"/>
      <c r="O15" s="33">
        <f t="shared" si="1"/>
        <v>7.0729166666666672E-4</v>
      </c>
      <c r="P15" s="35">
        <v>6.7175925925925921E-4</v>
      </c>
      <c r="Q15" s="36"/>
      <c r="R15" s="33">
        <f t="shared" si="2"/>
        <v>6.7175925925925921E-4</v>
      </c>
      <c r="S15" s="35">
        <v>6.7939814814814816E-4</v>
      </c>
      <c r="T15" s="34"/>
      <c r="U15" s="33">
        <f t="shared" si="3"/>
        <v>6.7939814814814816E-4</v>
      </c>
      <c r="V15" s="32">
        <v>6.6168981481481471E-4</v>
      </c>
      <c r="W15" s="31"/>
      <c r="X15" s="30">
        <f t="shared" si="4"/>
        <v>6.6168981481481471E-4</v>
      </c>
      <c r="Y15" s="29">
        <f t="shared" si="5"/>
        <v>2.7201388888888887E-3</v>
      </c>
      <c r="AA15" s="58"/>
    </row>
    <row r="16" spans="1:28" ht="15" hidden="1" customHeight="1" x14ac:dyDescent="0.5">
      <c r="A16" s="9" t="s">
        <v>958</v>
      </c>
      <c r="B16" s="46">
        <v>1</v>
      </c>
      <c r="C16" s="45">
        <v>12</v>
      </c>
      <c r="D16" s="63">
        <v>1</v>
      </c>
      <c r="E16" s="62" t="s">
        <v>907</v>
      </c>
      <c r="F16" s="66" t="s">
        <v>906</v>
      </c>
      <c r="G16" s="41" t="s">
        <v>16</v>
      </c>
      <c r="H16" s="40"/>
      <c r="I16" s="16" t="s">
        <v>751</v>
      </c>
      <c r="J16" s="39">
        <v>7.1527777777777779E-4</v>
      </c>
      <c r="K16" s="38"/>
      <c r="L16" s="37">
        <f t="shared" si="0"/>
        <v>7.1527777777777779E-4</v>
      </c>
      <c r="M16" s="35">
        <v>6.8680555555555563E-4</v>
      </c>
      <c r="N16" s="34"/>
      <c r="O16" s="33">
        <f t="shared" si="1"/>
        <v>6.8680555555555563E-4</v>
      </c>
      <c r="P16" s="35">
        <v>6.8703703703703711E-4</v>
      </c>
      <c r="Q16" s="36"/>
      <c r="R16" s="33">
        <f t="shared" si="2"/>
        <v>6.8703703703703711E-4</v>
      </c>
      <c r="S16" s="35">
        <v>6.8518518518518527E-4</v>
      </c>
      <c r="T16" s="34"/>
      <c r="U16" s="33">
        <f t="shared" si="3"/>
        <v>6.8518518518518527E-4</v>
      </c>
      <c r="V16" s="32">
        <v>6.7974537037037038E-4</v>
      </c>
      <c r="W16" s="31"/>
      <c r="X16" s="30">
        <f t="shared" si="4"/>
        <v>6.7974537037037038E-4</v>
      </c>
      <c r="Y16" s="29">
        <f t="shared" si="5"/>
        <v>2.7387731481481482E-3</v>
      </c>
      <c r="AA16" s="68"/>
    </row>
    <row r="17" spans="1:27" ht="15" hidden="1" customHeight="1" x14ac:dyDescent="0.5">
      <c r="A17" s="9" t="s">
        <v>1020</v>
      </c>
      <c r="B17" s="46">
        <v>6</v>
      </c>
      <c r="C17" s="45">
        <v>5</v>
      </c>
      <c r="D17" s="63">
        <v>81</v>
      </c>
      <c r="E17" s="62" t="s">
        <v>892</v>
      </c>
      <c r="F17" s="61" t="s">
        <v>891</v>
      </c>
      <c r="G17" s="41" t="s">
        <v>480</v>
      </c>
      <c r="H17" s="40" t="s">
        <v>855</v>
      </c>
      <c r="I17" s="13"/>
      <c r="J17" s="39">
        <v>6.9027777777777783E-4</v>
      </c>
      <c r="K17" s="38"/>
      <c r="L17" s="37">
        <f t="shared" si="0"/>
        <v>6.9027777777777783E-4</v>
      </c>
      <c r="M17" s="35">
        <v>6.887731481481481E-4</v>
      </c>
      <c r="N17" s="34"/>
      <c r="O17" s="33">
        <f t="shared" si="1"/>
        <v>6.887731481481481E-4</v>
      </c>
      <c r="P17" s="35">
        <v>6.8263888888888888E-4</v>
      </c>
      <c r="Q17" s="36"/>
      <c r="R17" s="33">
        <f t="shared" si="2"/>
        <v>6.8263888888888888E-4</v>
      </c>
      <c r="S17" s="35">
        <v>6.9259259259259263E-4</v>
      </c>
      <c r="T17" s="34"/>
      <c r="U17" s="33">
        <f t="shared" si="3"/>
        <v>6.9259259259259263E-4</v>
      </c>
      <c r="V17" s="32">
        <v>6.8831018518518514E-4</v>
      </c>
      <c r="W17" s="31"/>
      <c r="X17" s="30">
        <f t="shared" si="4"/>
        <v>6.8831018518518514E-4</v>
      </c>
      <c r="Y17" s="29">
        <f t="shared" si="5"/>
        <v>2.7523148148148146E-3</v>
      </c>
      <c r="Z17" s="51"/>
      <c r="AA17" s="68"/>
    </row>
    <row r="18" spans="1:27" ht="15" hidden="1" customHeight="1" x14ac:dyDescent="0.5">
      <c r="A18" s="9" t="s">
        <v>1021</v>
      </c>
      <c r="B18" s="46">
        <v>7</v>
      </c>
      <c r="C18" s="45">
        <v>4</v>
      </c>
      <c r="D18" s="63">
        <v>95</v>
      </c>
      <c r="E18" s="62" t="s">
        <v>832</v>
      </c>
      <c r="F18" s="61" t="s">
        <v>898</v>
      </c>
      <c r="G18" s="41" t="s">
        <v>480</v>
      </c>
      <c r="H18" s="40" t="s">
        <v>855</v>
      </c>
      <c r="I18" s="13" t="s">
        <v>748</v>
      </c>
      <c r="J18" s="39">
        <v>7.0208333333333321E-4</v>
      </c>
      <c r="K18" s="38"/>
      <c r="L18" s="37">
        <f t="shared" si="0"/>
        <v>7.0208333333333321E-4</v>
      </c>
      <c r="M18" s="35">
        <v>6.9432870370370362E-4</v>
      </c>
      <c r="N18" s="34"/>
      <c r="O18" s="33">
        <f t="shared" si="1"/>
        <v>6.9432870370370362E-4</v>
      </c>
      <c r="P18" s="35">
        <v>6.8946759259259265E-4</v>
      </c>
      <c r="Q18" s="36"/>
      <c r="R18" s="33">
        <f t="shared" si="2"/>
        <v>6.8946759259259265E-4</v>
      </c>
      <c r="S18" s="35">
        <v>6.8773148148148155E-4</v>
      </c>
      <c r="T18" s="34"/>
      <c r="U18" s="33">
        <f t="shared" si="3"/>
        <v>6.8773148148148155E-4</v>
      </c>
      <c r="V18" s="32">
        <v>6.835648148148148E-4</v>
      </c>
      <c r="W18" s="31"/>
      <c r="X18" s="30">
        <f t="shared" si="4"/>
        <v>6.835648148148148E-4</v>
      </c>
      <c r="Y18" s="29">
        <f t="shared" si="5"/>
        <v>2.7550925925925924E-3</v>
      </c>
      <c r="Z18" s="51"/>
      <c r="AA18" s="58"/>
    </row>
    <row r="19" spans="1:27" ht="15" hidden="1" customHeight="1" x14ac:dyDescent="0.5">
      <c r="A19" s="9" t="s">
        <v>1022</v>
      </c>
      <c r="B19" s="46">
        <v>8</v>
      </c>
      <c r="C19" s="45">
        <v>3</v>
      </c>
      <c r="D19" s="63">
        <v>88</v>
      </c>
      <c r="E19" s="62" t="s">
        <v>853</v>
      </c>
      <c r="F19" s="61" t="s">
        <v>890</v>
      </c>
      <c r="G19" s="41" t="s">
        <v>480</v>
      </c>
      <c r="H19" s="40" t="s">
        <v>738</v>
      </c>
      <c r="I19" s="13"/>
      <c r="J19" s="39">
        <v>6.9224537037037041E-4</v>
      </c>
      <c r="K19" s="38"/>
      <c r="L19" s="37">
        <f t="shared" si="0"/>
        <v>6.9224537037037041E-4</v>
      </c>
      <c r="M19" s="35">
        <v>7.1006944444444448E-4</v>
      </c>
      <c r="N19" s="34"/>
      <c r="O19" s="33">
        <f t="shared" si="1"/>
        <v>7.1006944444444448E-4</v>
      </c>
      <c r="P19" s="35">
        <v>6.829861111111111E-4</v>
      </c>
      <c r="Q19" s="36"/>
      <c r="R19" s="33">
        <f t="shared" si="2"/>
        <v>6.829861111111111E-4</v>
      </c>
      <c r="S19" s="35">
        <v>6.8634259259259256E-4</v>
      </c>
      <c r="T19" s="34"/>
      <c r="U19" s="33">
        <f t="shared" si="3"/>
        <v>6.8634259259259256E-4</v>
      </c>
      <c r="V19" s="32">
        <v>6.8715277777777774E-4</v>
      </c>
      <c r="W19" s="31"/>
      <c r="X19" s="30">
        <f t="shared" si="4"/>
        <v>6.8715277777777774E-4</v>
      </c>
      <c r="Y19" s="29">
        <f t="shared" si="5"/>
        <v>2.7665509259259262E-3</v>
      </c>
      <c r="AA19" s="68"/>
    </row>
    <row r="20" spans="1:27" ht="14.1" hidden="1" x14ac:dyDescent="0.5">
      <c r="A20" s="9" t="s">
        <v>1007</v>
      </c>
      <c r="B20" s="46">
        <v>9</v>
      </c>
      <c r="C20" s="45">
        <v>2</v>
      </c>
      <c r="D20" s="63">
        <v>84</v>
      </c>
      <c r="E20" s="62" t="s">
        <v>872</v>
      </c>
      <c r="F20" s="61" t="s">
        <v>897</v>
      </c>
      <c r="G20" s="41" t="s">
        <v>480</v>
      </c>
      <c r="H20" s="40" t="s">
        <v>200</v>
      </c>
      <c r="I20" s="13"/>
      <c r="J20" s="39">
        <v>6.9421296296296288E-4</v>
      </c>
      <c r="K20" s="38"/>
      <c r="L20" s="37">
        <f t="shared" si="0"/>
        <v>6.9421296296296288E-4</v>
      </c>
      <c r="M20" s="35">
        <v>6.9085648148148153E-4</v>
      </c>
      <c r="N20" s="34"/>
      <c r="O20" s="33">
        <f t="shared" si="1"/>
        <v>6.9085648148148153E-4</v>
      </c>
      <c r="P20" s="35">
        <v>6.9456018518518521E-4</v>
      </c>
      <c r="Q20" s="36"/>
      <c r="R20" s="33">
        <f t="shared" si="2"/>
        <v>6.9456018518518521E-4</v>
      </c>
      <c r="S20" s="35">
        <v>6.9444444444444447E-4</v>
      </c>
      <c r="T20" s="34"/>
      <c r="U20" s="33">
        <f t="shared" si="3"/>
        <v>6.9444444444444447E-4</v>
      </c>
      <c r="V20" s="32">
        <v>6.8715277777777774E-4</v>
      </c>
      <c r="W20" s="31"/>
      <c r="X20" s="30">
        <f t="shared" si="4"/>
        <v>6.8715277777777774E-4</v>
      </c>
      <c r="Y20" s="29">
        <f t="shared" si="5"/>
        <v>2.7670138888888892E-3</v>
      </c>
      <c r="AA20" s="58"/>
    </row>
    <row r="21" spans="1:27" ht="14.1" hidden="1" x14ac:dyDescent="0.5">
      <c r="A21" s="9" t="s">
        <v>1005</v>
      </c>
      <c r="B21" s="46">
        <v>10</v>
      </c>
      <c r="C21" s="45">
        <v>1</v>
      </c>
      <c r="D21" s="63">
        <v>79</v>
      </c>
      <c r="E21" s="62" t="s">
        <v>889</v>
      </c>
      <c r="F21" s="61" t="s">
        <v>888</v>
      </c>
      <c r="G21" s="41" t="s">
        <v>480</v>
      </c>
      <c r="H21" s="40" t="s">
        <v>855</v>
      </c>
      <c r="I21" s="13" t="s">
        <v>757</v>
      </c>
      <c r="J21" s="39">
        <v>7.0659722222222228E-4</v>
      </c>
      <c r="K21" s="38"/>
      <c r="L21" s="37">
        <f t="shared" si="0"/>
        <v>7.0659722222222228E-4</v>
      </c>
      <c r="M21" s="35">
        <v>6.957175925925925E-4</v>
      </c>
      <c r="N21" s="34"/>
      <c r="O21" s="33">
        <f t="shared" si="1"/>
        <v>6.957175925925925E-4</v>
      </c>
      <c r="P21" s="35">
        <v>6.9444444444444447E-4</v>
      </c>
      <c r="Q21" s="36"/>
      <c r="R21" s="33">
        <f t="shared" si="2"/>
        <v>6.9444444444444447E-4</v>
      </c>
      <c r="S21" s="35">
        <v>6.9976851851851851E-4</v>
      </c>
      <c r="T21" s="34"/>
      <c r="U21" s="33">
        <f t="shared" si="3"/>
        <v>6.9976851851851851E-4</v>
      </c>
      <c r="V21" s="32">
        <v>6.783564814814815E-4</v>
      </c>
      <c r="W21" s="31"/>
      <c r="X21" s="30">
        <f t="shared" si="4"/>
        <v>6.783564814814815E-4</v>
      </c>
      <c r="Y21" s="29">
        <f t="shared" si="5"/>
        <v>2.768287037037037E-3</v>
      </c>
      <c r="AA21" s="58"/>
    </row>
    <row r="22" spans="1:27" ht="14.1" hidden="1" x14ac:dyDescent="0.5">
      <c r="A22" s="9" t="s">
        <v>964</v>
      </c>
      <c r="B22" s="46">
        <v>1</v>
      </c>
      <c r="C22" s="45">
        <v>12</v>
      </c>
      <c r="D22" s="63">
        <v>23</v>
      </c>
      <c r="E22" s="67" t="s">
        <v>905</v>
      </c>
      <c r="F22" s="66" t="s">
        <v>904</v>
      </c>
      <c r="G22" s="41" t="s">
        <v>34</v>
      </c>
      <c r="H22" s="40" t="s">
        <v>813</v>
      </c>
      <c r="I22" s="16" t="s">
        <v>689</v>
      </c>
      <c r="J22" s="39">
        <v>7.1435185185185187E-4</v>
      </c>
      <c r="K22" s="38"/>
      <c r="L22" s="37">
        <f t="shared" si="0"/>
        <v>7.1435185185185187E-4</v>
      </c>
      <c r="M22" s="35">
        <v>7.0451388888888896E-4</v>
      </c>
      <c r="N22" s="34"/>
      <c r="O22" s="33">
        <f t="shared" si="1"/>
        <v>7.0451388888888896E-4</v>
      </c>
      <c r="P22" s="35">
        <v>6.9398148148148151E-4</v>
      </c>
      <c r="Q22" s="36"/>
      <c r="R22" s="33">
        <f t="shared" si="2"/>
        <v>6.9398148148148151E-4</v>
      </c>
      <c r="S22" s="35">
        <v>6.8402777777777776E-4</v>
      </c>
      <c r="T22" s="34"/>
      <c r="U22" s="33">
        <f t="shared" si="3"/>
        <v>6.8402777777777776E-4</v>
      </c>
      <c r="V22" s="32">
        <v>6.9490740740740743E-4</v>
      </c>
      <c r="W22" s="31"/>
      <c r="X22" s="30">
        <f t="shared" si="4"/>
        <v>6.9490740740740743E-4</v>
      </c>
      <c r="Y22" s="29">
        <f t="shared" si="5"/>
        <v>2.777430555555556E-3</v>
      </c>
      <c r="AA22" s="58"/>
    </row>
    <row r="23" spans="1:27" ht="14.1" hidden="1" x14ac:dyDescent="0.5">
      <c r="A23" s="9" t="s">
        <v>1023</v>
      </c>
      <c r="B23" s="46">
        <v>11</v>
      </c>
      <c r="C23" s="45">
        <v>1</v>
      </c>
      <c r="D23" s="63">
        <v>91</v>
      </c>
      <c r="E23" s="62" t="s">
        <v>851</v>
      </c>
      <c r="F23" s="61" t="s">
        <v>850</v>
      </c>
      <c r="G23" s="41" t="s">
        <v>480</v>
      </c>
      <c r="H23" s="40" t="s">
        <v>802</v>
      </c>
      <c r="I23" s="13"/>
      <c r="J23" s="39">
        <v>7.1909722222222221E-4</v>
      </c>
      <c r="K23" s="38"/>
      <c r="L23" s="37">
        <f t="shared" si="0"/>
        <v>7.1909722222222221E-4</v>
      </c>
      <c r="M23" s="35">
        <v>7.0081018518518528E-4</v>
      </c>
      <c r="N23" s="34"/>
      <c r="O23" s="33">
        <f t="shared" si="1"/>
        <v>7.0081018518518528E-4</v>
      </c>
      <c r="P23" s="35">
        <v>6.8981481481481487E-4</v>
      </c>
      <c r="Q23" s="36"/>
      <c r="R23" s="33">
        <f t="shared" si="2"/>
        <v>6.8981481481481487E-4</v>
      </c>
      <c r="S23" s="35">
        <v>6.9618055555555546E-4</v>
      </c>
      <c r="T23" s="34"/>
      <c r="U23" s="33">
        <f t="shared" si="3"/>
        <v>6.9618055555555546E-4</v>
      </c>
      <c r="V23" s="32">
        <v>6.9282407407407411E-4</v>
      </c>
      <c r="W23" s="31"/>
      <c r="X23" s="30">
        <f t="shared" si="4"/>
        <v>6.9282407407407411E-4</v>
      </c>
      <c r="Y23" s="29">
        <f t="shared" si="5"/>
        <v>2.7796296296296297E-3</v>
      </c>
      <c r="AA23" s="58"/>
    </row>
    <row r="24" spans="1:27" ht="14.1" x14ac:dyDescent="0.5">
      <c r="A24" s="9" t="s">
        <v>1024</v>
      </c>
      <c r="B24" s="46">
        <v>4</v>
      </c>
      <c r="C24" s="45">
        <v>7</v>
      </c>
      <c r="D24" s="63">
        <v>46</v>
      </c>
      <c r="E24" s="62" t="s">
        <v>812</v>
      </c>
      <c r="F24" s="61" t="s">
        <v>898</v>
      </c>
      <c r="G24" s="41" t="s">
        <v>192</v>
      </c>
      <c r="H24" s="40" t="s">
        <v>802</v>
      </c>
      <c r="I24" s="13" t="s">
        <v>748</v>
      </c>
      <c r="J24" s="39">
        <v>7.1377314814814817E-4</v>
      </c>
      <c r="K24" s="38"/>
      <c r="L24" s="37">
        <f t="shared" si="0"/>
        <v>7.1377314814814817E-4</v>
      </c>
      <c r="M24" s="35">
        <v>7.0219907407407416E-4</v>
      </c>
      <c r="N24" s="34"/>
      <c r="O24" s="33">
        <f t="shared" si="1"/>
        <v>7.0219907407407416E-4</v>
      </c>
      <c r="P24" s="35">
        <v>6.9837962962962963E-4</v>
      </c>
      <c r="Q24" s="36"/>
      <c r="R24" s="33">
        <f t="shared" si="2"/>
        <v>6.9837962962962963E-4</v>
      </c>
      <c r="S24" s="35">
        <v>6.9039351851851857E-4</v>
      </c>
      <c r="T24" s="34"/>
      <c r="U24" s="33">
        <f t="shared" si="3"/>
        <v>6.9039351851851857E-4</v>
      </c>
      <c r="V24" s="32">
        <v>6.8900462962962958E-4</v>
      </c>
      <c r="W24" s="31"/>
      <c r="X24" s="30">
        <f t="shared" si="4"/>
        <v>6.8900462962962958E-4</v>
      </c>
      <c r="Y24" s="29">
        <f t="shared" si="5"/>
        <v>2.7799768518518521E-3</v>
      </c>
      <c r="AA24" s="58"/>
    </row>
    <row r="25" spans="1:27" ht="14.1" x14ac:dyDescent="0.5">
      <c r="A25" s="9" t="s">
        <v>1025</v>
      </c>
      <c r="B25" s="46">
        <v>5</v>
      </c>
      <c r="C25" s="45">
        <v>6</v>
      </c>
      <c r="D25" s="63">
        <v>38</v>
      </c>
      <c r="E25" s="62" t="s">
        <v>903</v>
      </c>
      <c r="F25" s="61" t="s">
        <v>902</v>
      </c>
      <c r="G25" s="41" t="s">
        <v>192</v>
      </c>
      <c r="H25" s="40" t="s">
        <v>190</v>
      </c>
      <c r="I25" s="16"/>
      <c r="J25" s="39">
        <v>7.0821759259259264E-4</v>
      </c>
      <c r="K25" s="38"/>
      <c r="L25" s="37">
        <f t="shared" si="0"/>
        <v>7.0821759259259264E-4</v>
      </c>
      <c r="M25" s="35">
        <v>7.0439814814814811E-4</v>
      </c>
      <c r="N25" s="34"/>
      <c r="O25" s="33">
        <f t="shared" si="1"/>
        <v>7.0439814814814811E-4</v>
      </c>
      <c r="P25" s="35">
        <v>7.0416666666666674E-4</v>
      </c>
      <c r="Q25" s="36"/>
      <c r="R25" s="33">
        <f t="shared" si="2"/>
        <v>7.0416666666666674E-4</v>
      </c>
      <c r="S25" s="35">
        <v>6.899305555555555E-4</v>
      </c>
      <c r="T25" s="34"/>
      <c r="U25" s="33">
        <f t="shared" si="3"/>
        <v>6.899305555555555E-4</v>
      </c>
      <c r="V25" s="32">
        <v>6.8240740740740751E-4</v>
      </c>
      <c r="W25" s="31"/>
      <c r="X25" s="30">
        <f t="shared" si="4"/>
        <v>6.8240740740740751E-4</v>
      </c>
      <c r="Y25" s="29">
        <f t="shared" si="5"/>
        <v>2.7809027777777775E-3</v>
      </c>
      <c r="AA25" s="58"/>
    </row>
    <row r="26" spans="1:27" ht="14.1" hidden="1" x14ac:dyDescent="0.5">
      <c r="A26" s="9" t="s">
        <v>1026</v>
      </c>
      <c r="B26" s="46">
        <v>5</v>
      </c>
      <c r="C26" s="45">
        <v>6</v>
      </c>
      <c r="D26" s="63">
        <v>57</v>
      </c>
      <c r="E26" s="62" t="s">
        <v>901</v>
      </c>
      <c r="F26" s="61" t="s">
        <v>900</v>
      </c>
      <c r="G26" s="41" t="s">
        <v>343</v>
      </c>
      <c r="H26" s="40" t="s">
        <v>395</v>
      </c>
      <c r="I26" s="13"/>
      <c r="J26" s="39">
        <v>7.2939814814814818E-4</v>
      </c>
      <c r="K26" s="38"/>
      <c r="L26" s="37">
        <f t="shared" si="0"/>
        <v>7.2939814814814818E-4</v>
      </c>
      <c r="M26" s="35">
        <v>7.0081018518518528E-4</v>
      </c>
      <c r="N26" s="34"/>
      <c r="O26" s="33">
        <f t="shared" si="1"/>
        <v>7.0081018518518528E-4</v>
      </c>
      <c r="P26" s="35">
        <v>7.0115740740740739E-4</v>
      </c>
      <c r="Q26" s="36"/>
      <c r="R26" s="33">
        <f t="shared" si="2"/>
        <v>7.0115740740740739E-4</v>
      </c>
      <c r="S26" s="35">
        <v>6.9120370370370375E-4</v>
      </c>
      <c r="T26" s="34"/>
      <c r="U26" s="33">
        <f t="shared" si="3"/>
        <v>6.9120370370370375E-4</v>
      </c>
      <c r="V26" s="32">
        <v>6.887731481481481E-4</v>
      </c>
      <c r="W26" s="31"/>
      <c r="X26" s="30">
        <f t="shared" si="4"/>
        <v>6.887731481481481E-4</v>
      </c>
      <c r="Y26" s="29">
        <f t="shared" si="5"/>
        <v>2.7819444444444445E-3</v>
      </c>
      <c r="AA26" s="58"/>
    </row>
    <row r="27" spans="1:27" ht="14.1" hidden="1" x14ac:dyDescent="0.5">
      <c r="A27" s="9" t="s">
        <v>1027</v>
      </c>
      <c r="B27" s="46">
        <v>12</v>
      </c>
      <c r="C27" s="45">
        <v>1</v>
      </c>
      <c r="D27" s="63">
        <v>97</v>
      </c>
      <c r="E27" s="62" t="s">
        <v>896</v>
      </c>
      <c r="F27" s="61" t="s">
        <v>895</v>
      </c>
      <c r="G27" s="41" t="s">
        <v>480</v>
      </c>
      <c r="H27" s="40" t="s">
        <v>433</v>
      </c>
      <c r="I27" s="13"/>
      <c r="J27" s="39">
        <v>7.1365740740740753E-4</v>
      </c>
      <c r="K27" s="38"/>
      <c r="L27" s="37">
        <f t="shared" si="0"/>
        <v>7.1365740740740753E-4</v>
      </c>
      <c r="M27" s="35">
        <v>6.9293981481481474E-4</v>
      </c>
      <c r="N27" s="34"/>
      <c r="O27" s="33">
        <f t="shared" si="1"/>
        <v>6.9293981481481474E-4</v>
      </c>
      <c r="P27" s="35">
        <v>6.887731481481481E-4</v>
      </c>
      <c r="Q27" s="36"/>
      <c r="R27" s="33">
        <f t="shared" si="2"/>
        <v>6.887731481481481E-4</v>
      </c>
      <c r="S27" s="35">
        <v>6.9409722222222225E-4</v>
      </c>
      <c r="T27" s="34"/>
      <c r="U27" s="33">
        <f t="shared" si="3"/>
        <v>6.9409722222222225E-4</v>
      </c>
      <c r="V27" s="32">
        <v>7.164351851851853E-4</v>
      </c>
      <c r="W27" s="31"/>
      <c r="X27" s="30">
        <f t="shared" si="4"/>
        <v>7.164351851851853E-4</v>
      </c>
      <c r="Y27" s="29">
        <f t="shared" si="5"/>
        <v>2.7922453703703703E-3</v>
      </c>
      <c r="AA27" s="58"/>
    </row>
    <row r="28" spans="1:27" ht="14.1" hidden="1" x14ac:dyDescent="0.5">
      <c r="A28" s="9" t="s">
        <v>1028</v>
      </c>
      <c r="B28" s="46">
        <v>6</v>
      </c>
      <c r="C28" s="45">
        <v>5</v>
      </c>
      <c r="D28" s="63">
        <v>68</v>
      </c>
      <c r="E28" s="62" t="s">
        <v>899</v>
      </c>
      <c r="F28" s="61" t="s">
        <v>875</v>
      </c>
      <c r="G28" s="41" t="s">
        <v>343</v>
      </c>
      <c r="H28" s="40" t="s">
        <v>433</v>
      </c>
      <c r="I28" s="13"/>
      <c r="J28" s="39">
        <v>7.3217592592592594E-4</v>
      </c>
      <c r="K28" s="38"/>
      <c r="L28" s="37">
        <f t="shared" si="0"/>
        <v>7.3217592592592594E-4</v>
      </c>
      <c r="M28" s="35">
        <v>7.0578703703703699E-4</v>
      </c>
      <c r="N28" s="34"/>
      <c r="O28" s="33">
        <f t="shared" si="1"/>
        <v>7.0578703703703699E-4</v>
      </c>
      <c r="P28" s="35">
        <v>6.9594907407407409E-4</v>
      </c>
      <c r="Q28" s="36"/>
      <c r="R28" s="33">
        <f t="shared" si="2"/>
        <v>6.9594907407407409E-4</v>
      </c>
      <c r="S28" s="35">
        <v>7.0729166666666672E-4</v>
      </c>
      <c r="T28" s="34"/>
      <c r="U28" s="33">
        <f t="shared" si="3"/>
        <v>7.0729166666666672E-4</v>
      </c>
      <c r="V28" s="32">
        <v>6.9016203703703698E-4</v>
      </c>
      <c r="W28" s="31"/>
      <c r="X28" s="30">
        <f t="shared" si="4"/>
        <v>6.9016203703703698E-4</v>
      </c>
      <c r="Y28" s="29">
        <f t="shared" si="5"/>
        <v>2.7991898148148147E-3</v>
      </c>
      <c r="AA28" s="58"/>
    </row>
    <row r="29" spans="1:27" ht="14.1" hidden="1" x14ac:dyDescent="0.5">
      <c r="A29" s="9" t="s">
        <v>1008</v>
      </c>
      <c r="B29" s="46">
        <v>13</v>
      </c>
      <c r="C29" s="45">
        <v>1</v>
      </c>
      <c r="D29" s="63">
        <v>78</v>
      </c>
      <c r="E29" s="62" t="s">
        <v>825</v>
      </c>
      <c r="F29" s="61" t="s">
        <v>849</v>
      </c>
      <c r="G29" s="41" t="s">
        <v>480</v>
      </c>
      <c r="H29" s="40"/>
      <c r="I29" s="13"/>
      <c r="J29" s="39">
        <v>7.0567129629629625E-4</v>
      </c>
      <c r="K29" s="38"/>
      <c r="L29" s="37">
        <f t="shared" si="0"/>
        <v>7.0567129629629625E-4</v>
      </c>
      <c r="M29" s="35">
        <v>7.081018518518518E-4</v>
      </c>
      <c r="N29" s="34"/>
      <c r="O29" s="33">
        <f t="shared" si="1"/>
        <v>7.081018518518518E-4</v>
      </c>
      <c r="P29" s="35">
        <v>7.0474537037037033E-4</v>
      </c>
      <c r="Q29" s="36"/>
      <c r="R29" s="33">
        <f t="shared" si="2"/>
        <v>7.0474537037037033E-4</v>
      </c>
      <c r="S29" s="35">
        <v>6.9664351851851864E-4</v>
      </c>
      <c r="T29" s="34"/>
      <c r="U29" s="33">
        <f t="shared" si="3"/>
        <v>6.9664351851851864E-4</v>
      </c>
      <c r="V29" s="32">
        <v>6.8969907407407424E-4</v>
      </c>
      <c r="W29" s="31"/>
      <c r="X29" s="30">
        <f t="shared" si="4"/>
        <v>6.8969907407407424E-4</v>
      </c>
      <c r="Y29" s="29">
        <f t="shared" si="5"/>
        <v>2.7991898148148147E-3</v>
      </c>
      <c r="AA29" s="58"/>
    </row>
    <row r="30" spans="1:27" ht="12.3" hidden="1" x14ac:dyDescent="0.4">
      <c r="A30" s="9" t="s">
        <v>1029</v>
      </c>
      <c r="B30" s="46">
        <v>14</v>
      </c>
      <c r="C30" s="45">
        <v>1</v>
      </c>
      <c r="D30" s="63">
        <v>99</v>
      </c>
      <c r="E30" s="65" t="s">
        <v>812</v>
      </c>
      <c r="F30" s="64" t="s">
        <v>898</v>
      </c>
      <c r="G30" s="41" t="s">
        <v>480</v>
      </c>
      <c r="H30" s="40" t="s">
        <v>855</v>
      </c>
      <c r="I30" s="13" t="s">
        <v>748</v>
      </c>
      <c r="J30" s="39">
        <v>7.4652777777777781E-4</v>
      </c>
      <c r="K30" s="38"/>
      <c r="L30" s="37">
        <f t="shared" si="0"/>
        <v>7.4652777777777781E-4</v>
      </c>
      <c r="M30" s="35">
        <v>7.0011574074074073E-4</v>
      </c>
      <c r="N30" s="34"/>
      <c r="O30" s="33">
        <f t="shared" si="1"/>
        <v>7.0011574074074073E-4</v>
      </c>
      <c r="P30" s="35">
        <v>6.9953703703703714E-4</v>
      </c>
      <c r="Q30" s="36"/>
      <c r="R30" s="33">
        <f t="shared" si="2"/>
        <v>6.9953703703703714E-4</v>
      </c>
      <c r="S30" s="35">
        <v>6.9317129629629633E-4</v>
      </c>
      <c r="T30" s="34"/>
      <c r="U30" s="33">
        <f t="shared" si="3"/>
        <v>6.9317129629629633E-4</v>
      </c>
      <c r="V30" s="32">
        <v>7.0856481481481476E-4</v>
      </c>
      <c r="W30" s="31"/>
      <c r="X30" s="30">
        <f t="shared" si="4"/>
        <v>7.0856481481481476E-4</v>
      </c>
      <c r="Y30" s="29">
        <f t="shared" si="5"/>
        <v>2.8013888888888889E-3</v>
      </c>
      <c r="AA30" s="58"/>
    </row>
    <row r="31" spans="1:27" ht="14.1" hidden="1" x14ac:dyDescent="0.5">
      <c r="A31" s="9" t="s">
        <v>1030</v>
      </c>
      <c r="B31" s="46">
        <v>7</v>
      </c>
      <c r="C31" s="45">
        <v>4</v>
      </c>
      <c r="D31" s="63">
        <v>67</v>
      </c>
      <c r="E31" s="62" t="s">
        <v>832</v>
      </c>
      <c r="F31" s="61" t="s">
        <v>898</v>
      </c>
      <c r="G31" s="41" t="s">
        <v>343</v>
      </c>
      <c r="H31" s="40" t="s">
        <v>855</v>
      </c>
      <c r="I31" s="13" t="s">
        <v>748</v>
      </c>
      <c r="J31" s="39">
        <v>7.3761574074074083E-4</v>
      </c>
      <c r="K31" s="38"/>
      <c r="L31" s="37">
        <f t="shared" si="0"/>
        <v>7.3761574074074083E-4</v>
      </c>
      <c r="M31" s="35">
        <v>7.1666666666666667E-4</v>
      </c>
      <c r="N31" s="34"/>
      <c r="O31" s="33">
        <f t="shared" si="1"/>
        <v>7.1666666666666667E-4</v>
      </c>
      <c r="P31" s="35">
        <v>6.9849537037037048E-4</v>
      </c>
      <c r="Q31" s="36"/>
      <c r="R31" s="33">
        <f t="shared" si="2"/>
        <v>6.9849537037037048E-4</v>
      </c>
      <c r="S31" s="35">
        <v>7.0023148148148147E-4</v>
      </c>
      <c r="T31" s="34"/>
      <c r="U31" s="33">
        <f t="shared" si="3"/>
        <v>7.0023148148148147E-4</v>
      </c>
      <c r="V31" s="32">
        <v>6.9004629629629624E-4</v>
      </c>
      <c r="W31" s="31"/>
      <c r="X31" s="30">
        <f t="shared" si="4"/>
        <v>6.9004629629629624E-4</v>
      </c>
      <c r="Y31" s="29">
        <f t="shared" si="5"/>
        <v>2.8054398148148149E-3</v>
      </c>
      <c r="AA31" s="58"/>
    </row>
    <row r="32" spans="1:27" ht="14.1" hidden="1" x14ac:dyDescent="0.5">
      <c r="A32" s="9" t="s">
        <v>1031</v>
      </c>
      <c r="B32" s="46"/>
      <c r="C32" s="45"/>
      <c r="D32" s="63">
        <v>34</v>
      </c>
      <c r="E32" s="62" t="s">
        <v>892</v>
      </c>
      <c r="F32" s="61" t="s">
        <v>897</v>
      </c>
      <c r="G32" s="41"/>
      <c r="H32" s="40" t="s">
        <v>200</v>
      </c>
      <c r="I32" s="13"/>
      <c r="J32" s="39">
        <v>7.1319444444444436E-4</v>
      </c>
      <c r="K32" s="38"/>
      <c r="L32" s="37">
        <f t="shared" si="0"/>
        <v>7.1319444444444436E-4</v>
      </c>
      <c r="M32" s="35">
        <v>7.052083333333334E-4</v>
      </c>
      <c r="N32" s="34"/>
      <c r="O32" s="33">
        <f t="shared" si="1"/>
        <v>7.052083333333334E-4</v>
      </c>
      <c r="P32" s="35">
        <v>7.0150462962962961E-4</v>
      </c>
      <c r="Q32" s="36"/>
      <c r="R32" s="33">
        <f t="shared" si="2"/>
        <v>7.0150462962962961E-4</v>
      </c>
      <c r="S32" s="35">
        <v>7.0682870370370376E-4</v>
      </c>
      <c r="T32" s="34"/>
      <c r="U32" s="33">
        <f t="shared" si="3"/>
        <v>7.0682870370370376E-4</v>
      </c>
      <c r="V32" s="32">
        <v>6.9201388888888882E-4</v>
      </c>
      <c r="W32" s="31"/>
      <c r="X32" s="30">
        <f t="shared" si="4"/>
        <v>6.9201388888888882E-4</v>
      </c>
      <c r="Y32" s="29">
        <f t="shared" si="5"/>
        <v>2.8055555555555555E-3</v>
      </c>
      <c r="AA32" s="58"/>
    </row>
    <row r="33" spans="1:27" ht="14.1" hidden="1" x14ac:dyDescent="0.5">
      <c r="A33" s="9" t="s">
        <v>1032</v>
      </c>
      <c r="B33" s="46">
        <v>8</v>
      </c>
      <c r="C33" s="45">
        <v>3</v>
      </c>
      <c r="D33" s="63">
        <v>70</v>
      </c>
      <c r="E33" s="62" t="s">
        <v>896</v>
      </c>
      <c r="F33" s="61" t="s">
        <v>895</v>
      </c>
      <c r="G33" s="41" t="s">
        <v>343</v>
      </c>
      <c r="H33" s="40" t="s">
        <v>433</v>
      </c>
      <c r="I33" s="13"/>
      <c r="J33" s="39">
        <v>7.5462962962962973E-4</v>
      </c>
      <c r="K33" s="38"/>
      <c r="L33" s="37">
        <f t="shared" si="0"/>
        <v>7.5462962962962973E-4</v>
      </c>
      <c r="M33" s="35">
        <v>7.1724537037037026E-4</v>
      </c>
      <c r="N33" s="34"/>
      <c r="O33" s="33">
        <f t="shared" si="1"/>
        <v>7.1724537037037026E-4</v>
      </c>
      <c r="P33" s="35">
        <v>7.1469907407407409E-4</v>
      </c>
      <c r="Q33" s="36"/>
      <c r="R33" s="33">
        <f t="shared" si="2"/>
        <v>7.1469907407407409E-4</v>
      </c>
      <c r="S33" s="35">
        <v>6.8888888888888895E-4</v>
      </c>
      <c r="T33" s="34"/>
      <c r="U33" s="33">
        <f t="shared" si="3"/>
        <v>6.8888888888888895E-4</v>
      </c>
      <c r="V33" s="32">
        <v>6.8726851851851848E-4</v>
      </c>
      <c r="W33" s="31"/>
      <c r="X33" s="30">
        <f t="shared" si="4"/>
        <v>6.8726851851851848E-4</v>
      </c>
      <c r="Y33" s="29">
        <f t="shared" si="5"/>
        <v>2.808101851851852E-3</v>
      </c>
      <c r="AA33" s="58"/>
    </row>
    <row r="34" spans="1:27" ht="14.1" hidden="1" x14ac:dyDescent="0.5">
      <c r="A34" s="9" t="s">
        <v>1033</v>
      </c>
      <c r="B34" s="46">
        <v>15</v>
      </c>
      <c r="C34" s="45">
        <v>1</v>
      </c>
      <c r="D34" s="44">
        <v>71</v>
      </c>
      <c r="E34" s="60" t="s">
        <v>894</v>
      </c>
      <c r="F34" s="42" t="s">
        <v>835</v>
      </c>
      <c r="G34" s="41" t="s">
        <v>480</v>
      </c>
      <c r="H34" s="40" t="s">
        <v>893</v>
      </c>
      <c r="I34" s="13" t="s">
        <v>747</v>
      </c>
      <c r="J34" s="39">
        <v>7.2962962962962955E-4</v>
      </c>
      <c r="K34" s="38"/>
      <c r="L34" s="37">
        <f t="shared" si="0"/>
        <v>7.2962962962962955E-4</v>
      </c>
      <c r="M34" s="35">
        <v>7.0601851851851847E-4</v>
      </c>
      <c r="N34" s="34"/>
      <c r="O34" s="33">
        <f t="shared" si="1"/>
        <v>7.0601851851851847E-4</v>
      </c>
      <c r="P34" s="35">
        <v>7.0300925925925923E-4</v>
      </c>
      <c r="Q34" s="36"/>
      <c r="R34" s="33">
        <f t="shared" si="2"/>
        <v>7.0300925925925923E-4</v>
      </c>
      <c r="S34" s="35">
        <v>7.0717592592592588E-4</v>
      </c>
      <c r="T34" s="34"/>
      <c r="U34" s="33">
        <f t="shared" si="3"/>
        <v>7.0717592592592588E-4</v>
      </c>
      <c r="V34" s="32">
        <v>7.0127314814814824E-4</v>
      </c>
      <c r="W34" s="31"/>
      <c r="X34" s="30">
        <f t="shared" si="4"/>
        <v>7.0127314814814824E-4</v>
      </c>
      <c r="Y34" s="29">
        <f t="shared" si="5"/>
        <v>2.8174768518518518E-3</v>
      </c>
      <c r="AA34" s="58"/>
    </row>
    <row r="35" spans="1:27" ht="14.1" hidden="1" x14ac:dyDescent="0.5">
      <c r="A35" s="9" t="s">
        <v>1034</v>
      </c>
      <c r="B35" s="46">
        <v>9</v>
      </c>
      <c r="C35" s="45">
        <v>2</v>
      </c>
      <c r="D35" s="44">
        <v>60</v>
      </c>
      <c r="E35" s="43" t="s">
        <v>892</v>
      </c>
      <c r="F35" s="42" t="s">
        <v>891</v>
      </c>
      <c r="G35" s="41" t="s">
        <v>343</v>
      </c>
      <c r="H35" s="40" t="s">
        <v>855</v>
      </c>
      <c r="I35" s="13"/>
      <c r="J35" s="39">
        <v>6.1759259259259254E-4</v>
      </c>
      <c r="K35" s="38"/>
      <c r="L35" s="37">
        <f t="shared" si="0"/>
        <v>6.1759259259259254E-4</v>
      </c>
      <c r="M35" s="35">
        <v>7.1678240740740741E-4</v>
      </c>
      <c r="N35" s="34"/>
      <c r="O35" s="33">
        <f t="shared" si="1"/>
        <v>7.1678240740740741E-4</v>
      </c>
      <c r="P35" s="35">
        <v>7.1018518518518512E-4</v>
      </c>
      <c r="Q35" s="36"/>
      <c r="R35" s="33">
        <f t="shared" si="2"/>
        <v>7.1018518518518512E-4</v>
      </c>
      <c r="S35" s="35">
        <v>7.0532407407407403E-4</v>
      </c>
      <c r="T35" s="34"/>
      <c r="U35" s="33">
        <f t="shared" si="3"/>
        <v>7.0532407407407403E-4</v>
      </c>
      <c r="V35" s="32">
        <v>6.8935185185185191E-4</v>
      </c>
      <c r="W35" s="31"/>
      <c r="X35" s="30">
        <f t="shared" si="4"/>
        <v>6.8935185185185191E-4</v>
      </c>
      <c r="Y35" s="29">
        <f t="shared" si="5"/>
        <v>2.8216435185185185E-3</v>
      </c>
      <c r="AA35" s="58"/>
    </row>
    <row r="36" spans="1:27" ht="14.1" x14ac:dyDescent="0.5">
      <c r="A36" s="9" t="s">
        <v>974</v>
      </c>
      <c r="B36" s="46">
        <v>6</v>
      </c>
      <c r="C36" s="45">
        <v>5</v>
      </c>
      <c r="D36" s="44">
        <v>40</v>
      </c>
      <c r="E36" s="43" t="s">
        <v>853</v>
      </c>
      <c r="F36" s="42" t="s">
        <v>890</v>
      </c>
      <c r="G36" s="41" t="s">
        <v>192</v>
      </c>
      <c r="H36" s="40" t="s">
        <v>190</v>
      </c>
      <c r="I36" s="13"/>
      <c r="J36" s="39">
        <v>7.4618055555555559E-4</v>
      </c>
      <c r="K36" s="38"/>
      <c r="L36" s="37">
        <f t="shared" ref="L36:L67" si="6">J36+K36*$G$2</f>
        <v>7.4618055555555559E-4</v>
      </c>
      <c r="M36" s="35">
        <v>7.0671296296296292E-4</v>
      </c>
      <c r="N36" s="34"/>
      <c r="O36" s="33">
        <f t="shared" ref="O36:O67" si="7">M36+N36*$G$2</f>
        <v>7.0671296296296292E-4</v>
      </c>
      <c r="P36" s="35">
        <v>6.8888888888888895E-4</v>
      </c>
      <c r="Q36" s="36"/>
      <c r="R36" s="33">
        <f t="shared" ref="R36:R67" si="8">P36+Q36*$G$2</f>
        <v>6.8888888888888895E-4</v>
      </c>
      <c r="S36" s="35">
        <v>6.899305555555555E-4</v>
      </c>
      <c r="T36" s="34"/>
      <c r="U36" s="33">
        <f t="shared" ref="U36:U67" si="9">S36+T36*$G$2</f>
        <v>6.899305555555555E-4</v>
      </c>
      <c r="V36" s="32">
        <v>7.3726851851851861E-4</v>
      </c>
      <c r="W36" s="31"/>
      <c r="X36" s="30">
        <f t="shared" ref="X36:X67" si="10">V36+W36*$G$2</f>
        <v>7.3726851851851861E-4</v>
      </c>
      <c r="Y36" s="29">
        <f t="shared" ref="Y36:Y67" si="11">X36+U36+R36+O36</f>
        <v>2.8228009259259261E-3</v>
      </c>
      <c r="AA36" s="58"/>
    </row>
    <row r="37" spans="1:27" ht="14.1" hidden="1" x14ac:dyDescent="0.5">
      <c r="A37" s="9" t="s">
        <v>990</v>
      </c>
      <c r="B37" s="46">
        <v>10</v>
      </c>
      <c r="C37" s="45">
        <v>1</v>
      </c>
      <c r="D37" s="44">
        <v>58</v>
      </c>
      <c r="E37" s="43" t="s">
        <v>889</v>
      </c>
      <c r="F37" s="42" t="s">
        <v>888</v>
      </c>
      <c r="G37" s="41" t="s">
        <v>343</v>
      </c>
      <c r="H37" s="40" t="s">
        <v>855</v>
      </c>
      <c r="I37" s="13" t="s">
        <v>757</v>
      </c>
      <c r="J37" s="39">
        <v>7.2638888888888894E-4</v>
      </c>
      <c r="K37" s="38"/>
      <c r="L37" s="37">
        <f t="shared" si="6"/>
        <v>7.2638888888888894E-4</v>
      </c>
      <c r="M37" s="35">
        <v>7.1585648148148138E-4</v>
      </c>
      <c r="N37" s="34"/>
      <c r="O37" s="33">
        <f t="shared" si="7"/>
        <v>7.1585648148148138E-4</v>
      </c>
      <c r="P37" s="35">
        <v>7.0300925925925923E-4</v>
      </c>
      <c r="Q37" s="36"/>
      <c r="R37" s="33">
        <f t="shared" si="8"/>
        <v>7.0300925925925923E-4</v>
      </c>
      <c r="S37" s="35">
        <v>6.9803240740740752E-4</v>
      </c>
      <c r="T37" s="34"/>
      <c r="U37" s="33">
        <f t="shared" si="9"/>
        <v>6.9803240740740752E-4</v>
      </c>
      <c r="V37" s="32">
        <v>7.0729166666666672E-4</v>
      </c>
      <c r="W37" s="31"/>
      <c r="X37" s="30">
        <f t="shared" si="10"/>
        <v>7.0729166666666672E-4</v>
      </c>
      <c r="Y37" s="29">
        <f t="shared" si="11"/>
        <v>2.824189814814815E-3</v>
      </c>
      <c r="AA37" s="58"/>
    </row>
    <row r="38" spans="1:27" ht="14.1" hidden="1" x14ac:dyDescent="0.5">
      <c r="A38" s="9" t="s">
        <v>1035</v>
      </c>
      <c r="B38" s="46">
        <v>16</v>
      </c>
      <c r="C38" s="45">
        <v>1</v>
      </c>
      <c r="D38" s="44">
        <v>90</v>
      </c>
      <c r="E38" s="43" t="s">
        <v>853</v>
      </c>
      <c r="F38" s="42" t="s">
        <v>852</v>
      </c>
      <c r="G38" s="41" t="s">
        <v>480</v>
      </c>
      <c r="H38" s="40" t="s">
        <v>190</v>
      </c>
      <c r="I38" s="13"/>
      <c r="J38" s="39">
        <v>7.2013888888888876E-4</v>
      </c>
      <c r="K38" s="38"/>
      <c r="L38" s="37">
        <f t="shared" si="6"/>
        <v>7.2013888888888876E-4</v>
      </c>
      <c r="M38" s="35">
        <v>7.1782407407407418E-4</v>
      </c>
      <c r="N38" s="34"/>
      <c r="O38" s="33">
        <f t="shared" si="7"/>
        <v>7.1782407407407418E-4</v>
      </c>
      <c r="P38" s="35">
        <v>7.1747685185185185E-4</v>
      </c>
      <c r="Q38" s="36"/>
      <c r="R38" s="33">
        <f t="shared" si="8"/>
        <v>7.1747685185185185E-4</v>
      </c>
      <c r="S38" s="35">
        <v>6.9965277777777777E-4</v>
      </c>
      <c r="T38" s="34"/>
      <c r="U38" s="33">
        <f t="shared" si="9"/>
        <v>6.9965277777777777E-4</v>
      </c>
      <c r="V38" s="32">
        <v>7.003472222222221E-4</v>
      </c>
      <c r="W38" s="31"/>
      <c r="X38" s="30">
        <f t="shared" si="10"/>
        <v>7.003472222222221E-4</v>
      </c>
      <c r="Y38" s="29">
        <f t="shared" si="11"/>
        <v>2.835300925925926E-3</v>
      </c>
      <c r="AA38" s="58"/>
    </row>
    <row r="39" spans="1:27" ht="14.1" hidden="1" x14ac:dyDescent="0.5">
      <c r="A39" s="9" t="s">
        <v>1036</v>
      </c>
      <c r="B39" s="46">
        <v>17</v>
      </c>
      <c r="C39" s="45">
        <v>1</v>
      </c>
      <c r="D39" s="44">
        <v>73</v>
      </c>
      <c r="E39" s="43" t="s">
        <v>887</v>
      </c>
      <c r="F39" s="42" t="s">
        <v>787</v>
      </c>
      <c r="G39" s="41" t="s">
        <v>480</v>
      </c>
      <c r="H39" s="40" t="s">
        <v>855</v>
      </c>
      <c r="I39" s="13"/>
      <c r="J39" s="39">
        <v>7.3078703703703706E-4</v>
      </c>
      <c r="K39" s="38"/>
      <c r="L39" s="37">
        <f t="shared" si="6"/>
        <v>7.3078703703703706E-4</v>
      </c>
      <c r="M39" s="35">
        <v>7.1574074074074075E-4</v>
      </c>
      <c r="N39" s="34"/>
      <c r="O39" s="33">
        <f t="shared" si="7"/>
        <v>7.1574074074074075E-4</v>
      </c>
      <c r="P39" s="35">
        <v>7.0740740740740736E-4</v>
      </c>
      <c r="Q39" s="36"/>
      <c r="R39" s="33">
        <f t="shared" si="8"/>
        <v>7.0740740740740736E-4</v>
      </c>
      <c r="S39" s="35">
        <v>7.0833333333333338E-4</v>
      </c>
      <c r="T39" s="34"/>
      <c r="U39" s="33">
        <f t="shared" si="9"/>
        <v>7.0833333333333338E-4</v>
      </c>
      <c r="V39" s="32">
        <v>7.0451388888888896E-4</v>
      </c>
      <c r="W39" s="31"/>
      <c r="X39" s="30">
        <f t="shared" si="10"/>
        <v>7.0451388888888896E-4</v>
      </c>
      <c r="Y39" s="29">
        <f t="shared" si="11"/>
        <v>2.8359953703703707E-3</v>
      </c>
      <c r="AA39" s="58"/>
    </row>
    <row r="40" spans="1:27" ht="14.1" x14ac:dyDescent="0.5">
      <c r="A40" s="9" t="s">
        <v>1009</v>
      </c>
      <c r="B40" s="46">
        <v>7</v>
      </c>
      <c r="C40" s="45">
        <v>4</v>
      </c>
      <c r="D40" s="44">
        <v>31</v>
      </c>
      <c r="E40" s="42" t="s">
        <v>886</v>
      </c>
      <c r="F40" s="43" t="s">
        <v>885</v>
      </c>
      <c r="G40" s="41" t="s">
        <v>192</v>
      </c>
      <c r="H40" s="40" t="s">
        <v>200</v>
      </c>
      <c r="I40" s="16" t="s">
        <v>668</v>
      </c>
      <c r="J40" s="39">
        <v>7.2962962962962955E-4</v>
      </c>
      <c r="K40" s="38"/>
      <c r="L40" s="37">
        <f t="shared" si="6"/>
        <v>7.2962962962962955E-4</v>
      </c>
      <c r="M40" s="35">
        <v>7.1655092592592593E-4</v>
      </c>
      <c r="N40" s="34"/>
      <c r="O40" s="33">
        <f t="shared" si="7"/>
        <v>7.1655092592592593E-4</v>
      </c>
      <c r="P40" s="35">
        <v>7.0972222222222226E-4</v>
      </c>
      <c r="Q40" s="36"/>
      <c r="R40" s="33">
        <f t="shared" si="8"/>
        <v>7.0972222222222226E-4</v>
      </c>
      <c r="S40" s="35">
        <v>7.1585648148148138E-4</v>
      </c>
      <c r="T40" s="34"/>
      <c r="U40" s="33">
        <f t="shared" si="9"/>
        <v>7.1585648148148138E-4</v>
      </c>
      <c r="V40" s="32">
        <v>7.0486111111111107E-4</v>
      </c>
      <c r="W40" s="31"/>
      <c r="X40" s="30">
        <f t="shared" si="10"/>
        <v>7.0486111111111107E-4</v>
      </c>
      <c r="Y40" s="29">
        <f t="shared" si="11"/>
        <v>2.8469907407407406E-3</v>
      </c>
      <c r="AA40" s="58"/>
    </row>
    <row r="41" spans="1:27" ht="14.1" hidden="1" x14ac:dyDescent="0.5">
      <c r="A41" s="9" t="s">
        <v>1037</v>
      </c>
      <c r="B41" s="46">
        <v>11</v>
      </c>
      <c r="C41" s="45">
        <v>1</v>
      </c>
      <c r="D41" s="59">
        <v>52</v>
      </c>
      <c r="E41" s="43" t="s">
        <v>884</v>
      </c>
      <c r="F41" s="42" t="s">
        <v>883</v>
      </c>
      <c r="G41" s="41" t="s">
        <v>343</v>
      </c>
      <c r="H41" s="40" t="s">
        <v>882</v>
      </c>
      <c r="I41" s="13"/>
      <c r="J41" s="39">
        <v>7.9270833333333331E-4</v>
      </c>
      <c r="K41" s="38"/>
      <c r="L41" s="37">
        <f t="shared" si="6"/>
        <v>7.9270833333333331E-4</v>
      </c>
      <c r="M41" s="35">
        <v>7.2418981481481477E-4</v>
      </c>
      <c r="N41" s="34"/>
      <c r="O41" s="33">
        <f t="shared" si="7"/>
        <v>7.2418981481481477E-4</v>
      </c>
      <c r="P41" s="35">
        <v>7.1238425925925929E-4</v>
      </c>
      <c r="Q41" s="36"/>
      <c r="R41" s="33">
        <f t="shared" si="8"/>
        <v>7.1238425925925929E-4</v>
      </c>
      <c r="S41" s="35">
        <v>7.0729166666666672E-4</v>
      </c>
      <c r="T41" s="34"/>
      <c r="U41" s="33">
        <f t="shared" si="9"/>
        <v>7.0729166666666672E-4</v>
      </c>
      <c r="V41" s="32">
        <v>7.0428240740740737E-4</v>
      </c>
      <c r="W41" s="31"/>
      <c r="X41" s="30">
        <f t="shared" si="10"/>
        <v>7.0428240740740737E-4</v>
      </c>
      <c r="Y41" s="29">
        <f t="shared" si="11"/>
        <v>2.8481481481481483E-3</v>
      </c>
      <c r="AA41" s="58"/>
    </row>
    <row r="42" spans="1:27" ht="14.1" hidden="1" x14ac:dyDescent="0.5">
      <c r="A42" s="9" t="s">
        <v>960</v>
      </c>
      <c r="B42" s="46">
        <v>2</v>
      </c>
      <c r="C42" s="45">
        <v>10</v>
      </c>
      <c r="D42" s="44">
        <v>25</v>
      </c>
      <c r="E42" s="42" t="s">
        <v>881</v>
      </c>
      <c r="F42" s="43" t="s">
        <v>880</v>
      </c>
      <c r="G42" s="41" t="s">
        <v>34</v>
      </c>
      <c r="H42" s="40" t="s">
        <v>813</v>
      </c>
      <c r="I42" s="16" t="s">
        <v>754</v>
      </c>
      <c r="J42" s="39">
        <v>7.5613425925925924E-4</v>
      </c>
      <c r="K42" s="38"/>
      <c r="L42" s="37">
        <f t="shared" si="6"/>
        <v>7.5613425925925924E-4</v>
      </c>
      <c r="M42" s="35">
        <v>7.2500000000000006E-4</v>
      </c>
      <c r="N42" s="34"/>
      <c r="O42" s="33">
        <f t="shared" si="7"/>
        <v>7.2500000000000006E-4</v>
      </c>
      <c r="P42" s="35">
        <v>7.1134259259259252E-4</v>
      </c>
      <c r="Q42" s="36"/>
      <c r="R42" s="33">
        <f t="shared" si="8"/>
        <v>7.1134259259259252E-4</v>
      </c>
      <c r="S42" s="35">
        <v>7.0891203703703698E-4</v>
      </c>
      <c r="T42" s="34"/>
      <c r="U42" s="33">
        <f t="shared" si="9"/>
        <v>7.0891203703703698E-4</v>
      </c>
      <c r="V42" s="32">
        <v>7.0532407407407403E-4</v>
      </c>
      <c r="W42" s="31"/>
      <c r="X42" s="30">
        <f t="shared" si="10"/>
        <v>7.0532407407407403E-4</v>
      </c>
      <c r="Y42" s="29">
        <f t="shared" si="11"/>
        <v>2.8505787037037033E-3</v>
      </c>
      <c r="AA42" s="58"/>
    </row>
    <row r="43" spans="1:27" ht="14.1" hidden="1" x14ac:dyDescent="0.5">
      <c r="A43" s="9" t="s">
        <v>1038</v>
      </c>
      <c r="B43" s="46">
        <v>18</v>
      </c>
      <c r="C43" s="45">
        <v>1</v>
      </c>
      <c r="D43" s="44">
        <v>93</v>
      </c>
      <c r="E43" s="43" t="s">
        <v>879</v>
      </c>
      <c r="F43" s="42" t="s">
        <v>878</v>
      </c>
      <c r="G43" s="41" t="s">
        <v>480</v>
      </c>
      <c r="H43" s="40" t="s">
        <v>877</v>
      </c>
      <c r="I43" s="13"/>
      <c r="J43" s="39">
        <v>7.3333333333333334E-4</v>
      </c>
      <c r="K43" s="38"/>
      <c r="L43" s="37">
        <f t="shared" si="6"/>
        <v>7.3333333333333334E-4</v>
      </c>
      <c r="M43" s="35">
        <v>7.1180555555555548E-4</v>
      </c>
      <c r="N43" s="34"/>
      <c r="O43" s="33">
        <f t="shared" si="7"/>
        <v>7.1180555555555548E-4</v>
      </c>
      <c r="P43" s="35">
        <v>7.1666666666666667E-4</v>
      </c>
      <c r="Q43" s="36"/>
      <c r="R43" s="33">
        <f t="shared" si="8"/>
        <v>7.1666666666666667E-4</v>
      </c>
      <c r="S43" s="35">
        <v>7.1388888888888891E-4</v>
      </c>
      <c r="T43" s="34"/>
      <c r="U43" s="33">
        <f t="shared" si="9"/>
        <v>7.1388888888888891E-4</v>
      </c>
      <c r="V43" s="32">
        <v>7.0844907407407402E-4</v>
      </c>
      <c r="W43" s="31"/>
      <c r="X43" s="30">
        <f t="shared" si="10"/>
        <v>7.0844907407407402E-4</v>
      </c>
      <c r="Y43" s="29">
        <f t="shared" si="11"/>
        <v>2.850810185185185E-3</v>
      </c>
      <c r="AA43" s="58"/>
    </row>
    <row r="44" spans="1:27" ht="14.1" hidden="1" x14ac:dyDescent="0.5">
      <c r="A44" s="9" t="s">
        <v>1039</v>
      </c>
      <c r="B44" s="46">
        <v>12</v>
      </c>
      <c r="C44" s="45">
        <v>1</v>
      </c>
      <c r="D44" s="44">
        <v>61</v>
      </c>
      <c r="E44" s="43" t="s">
        <v>876</v>
      </c>
      <c r="F44" s="42" t="s">
        <v>875</v>
      </c>
      <c r="G44" s="41" t="s">
        <v>343</v>
      </c>
      <c r="H44" s="40" t="s">
        <v>433</v>
      </c>
      <c r="I44" s="13"/>
      <c r="J44" s="39">
        <v>7.5532407407407406E-4</v>
      </c>
      <c r="K44" s="38"/>
      <c r="L44" s="37">
        <f t="shared" si="6"/>
        <v>7.5532407407407406E-4</v>
      </c>
      <c r="M44" s="35">
        <v>7.2418981481481477E-4</v>
      </c>
      <c r="N44" s="34"/>
      <c r="O44" s="33">
        <f t="shared" si="7"/>
        <v>7.2418981481481477E-4</v>
      </c>
      <c r="P44" s="35">
        <v>7.1203703703703707E-4</v>
      </c>
      <c r="Q44" s="36"/>
      <c r="R44" s="33">
        <f t="shared" si="8"/>
        <v>7.1203703703703707E-4</v>
      </c>
      <c r="S44" s="35">
        <v>7.0567129629629625E-4</v>
      </c>
      <c r="T44" s="34"/>
      <c r="U44" s="33">
        <f t="shared" si="9"/>
        <v>7.0567129629629625E-4</v>
      </c>
      <c r="V44" s="32">
        <v>7.1307870370370362E-4</v>
      </c>
      <c r="W44" s="31"/>
      <c r="X44" s="30">
        <f t="shared" si="10"/>
        <v>7.1307870370370362E-4</v>
      </c>
      <c r="Y44" s="29">
        <f t="shared" si="11"/>
        <v>2.8549768518518516E-3</v>
      </c>
      <c r="AA44" s="58"/>
    </row>
    <row r="45" spans="1:27" ht="14.1" hidden="1" x14ac:dyDescent="0.5">
      <c r="A45" s="9" t="s">
        <v>952</v>
      </c>
      <c r="B45" s="46">
        <v>2</v>
      </c>
      <c r="C45" s="45">
        <v>10</v>
      </c>
      <c r="D45" s="44">
        <v>7</v>
      </c>
      <c r="E45" s="42" t="s">
        <v>781</v>
      </c>
      <c r="F45" s="43" t="s">
        <v>874</v>
      </c>
      <c r="G45" s="41" t="s">
        <v>16</v>
      </c>
      <c r="H45" s="40" t="s">
        <v>15</v>
      </c>
      <c r="I45" s="16"/>
      <c r="J45" s="39">
        <v>7.3969907407407404E-4</v>
      </c>
      <c r="K45" s="38"/>
      <c r="L45" s="37">
        <f t="shared" si="6"/>
        <v>7.3969907407407404E-4</v>
      </c>
      <c r="M45" s="35">
        <v>7.2465277777777795E-4</v>
      </c>
      <c r="N45" s="34"/>
      <c r="O45" s="33">
        <f t="shared" si="7"/>
        <v>7.2465277777777795E-4</v>
      </c>
      <c r="P45" s="35">
        <v>7.1354166666666669E-4</v>
      </c>
      <c r="Q45" s="36"/>
      <c r="R45" s="33">
        <f t="shared" si="8"/>
        <v>7.1354166666666669E-4</v>
      </c>
      <c r="S45" s="35">
        <v>7.0590277777777784E-4</v>
      </c>
      <c r="T45" s="34"/>
      <c r="U45" s="33">
        <f t="shared" si="9"/>
        <v>7.0590277777777784E-4</v>
      </c>
      <c r="V45" s="32">
        <v>7.1215277777777781E-4</v>
      </c>
      <c r="W45" s="31"/>
      <c r="X45" s="30">
        <f t="shared" si="10"/>
        <v>7.1215277777777781E-4</v>
      </c>
      <c r="Y45" s="29">
        <f t="shared" si="11"/>
        <v>2.8562500000000003E-3</v>
      </c>
      <c r="AA45" s="58"/>
    </row>
    <row r="46" spans="1:27" ht="14.1" hidden="1" x14ac:dyDescent="0.5">
      <c r="A46" s="9" t="s">
        <v>965</v>
      </c>
      <c r="B46" s="46">
        <v>3</v>
      </c>
      <c r="C46" s="45">
        <v>8</v>
      </c>
      <c r="D46" s="44">
        <v>16</v>
      </c>
      <c r="E46" s="42" t="s">
        <v>797</v>
      </c>
      <c r="F46" s="43" t="s">
        <v>873</v>
      </c>
      <c r="G46" s="41" t="s">
        <v>34</v>
      </c>
      <c r="H46" s="40" t="s">
        <v>789</v>
      </c>
      <c r="I46" s="16" t="s">
        <v>757</v>
      </c>
      <c r="J46" s="39">
        <v>8.4386574074074084E-4</v>
      </c>
      <c r="K46" s="38"/>
      <c r="L46" s="37">
        <f t="shared" si="6"/>
        <v>8.4386574074074084E-4</v>
      </c>
      <c r="M46" s="35">
        <v>7.3240740740740742E-4</v>
      </c>
      <c r="N46" s="34"/>
      <c r="O46" s="33">
        <f t="shared" si="7"/>
        <v>7.3240740740740742E-4</v>
      </c>
      <c r="P46" s="35">
        <v>7.1469907407407409E-4</v>
      </c>
      <c r="Q46" s="36"/>
      <c r="R46" s="33">
        <f t="shared" si="8"/>
        <v>7.1469907407407409E-4</v>
      </c>
      <c r="S46" s="35">
        <v>6.9999999999999999E-4</v>
      </c>
      <c r="T46" s="34"/>
      <c r="U46" s="33">
        <f t="shared" si="9"/>
        <v>6.9999999999999999E-4</v>
      </c>
      <c r="V46" s="32">
        <v>7.2696759259259253E-4</v>
      </c>
      <c r="W46" s="31"/>
      <c r="X46" s="30">
        <f t="shared" si="10"/>
        <v>7.2696759259259253E-4</v>
      </c>
      <c r="Y46" s="29">
        <f t="shared" si="11"/>
        <v>2.874074074074074E-3</v>
      </c>
      <c r="AA46" s="58"/>
    </row>
    <row r="47" spans="1:27" ht="14.1" x14ac:dyDescent="0.5">
      <c r="A47" s="9" t="s">
        <v>978</v>
      </c>
      <c r="B47" s="46">
        <v>8</v>
      </c>
      <c r="C47" s="45">
        <v>3</v>
      </c>
      <c r="D47" s="44">
        <v>29</v>
      </c>
      <c r="E47" s="42" t="s">
        <v>872</v>
      </c>
      <c r="F47" s="43" t="s">
        <v>871</v>
      </c>
      <c r="G47" s="41" t="s">
        <v>192</v>
      </c>
      <c r="H47" s="40" t="s">
        <v>200</v>
      </c>
      <c r="I47" s="16" t="s">
        <v>747</v>
      </c>
      <c r="J47" s="39">
        <v>7.3634259259259258E-4</v>
      </c>
      <c r="K47" s="38"/>
      <c r="L47" s="37">
        <f t="shared" si="6"/>
        <v>7.3634259259259258E-4</v>
      </c>
      <c r="M47" s="35">
        <v>7.2407407407407403E-4</v>
      </c>
      <c r="N47" s="34"/>
      <c r="O47" s="33">
        <f t="shared" si="7"/>
        <v>7.2407407407407403E-4</v>
      </c>
      <c r="P47" s="35">
        <v>7.2465277777777795E-4</v>
      </c>
      <c r="Q47" s="36"/>
      <c r="R47" s="33">
        <f t="shared" si="8"/>
        <v>7.2465277777777795E-4</v>
      </c>
      <c r="S47" s="35">
        <v>7.1724537037037026E-4</v>
      </c>
      <c r="T47" s="34"/>
      <c r="U47" s="33">
        <f t="shared" si="9"/>
        <v>7.1724537037037026E-4</v>
      </c>
      <c r="V47" s="32">
        <v>7.1689814814814804E-4</v>
      </c>
      <c r="W47" s="31"/>
      <c r="X47" s="30">
        <f t="shared" si="10"/>
        <v>7.1689814814814804E-4</v>
      </c>
      <c r="Y47" s="29">
        <f t="shared" si="11"/>
        <v>2.8828703703703703E-3</v>
      </c>
      <c r="AA47" s="58"/>
    </row>
    <row r="48" spans="1:27" ht="14.1" hidden="1" x14ac:dyDescent="0.5">
      <c r="A48" s="9" t="s">
        <v>1010</v>
      </c>
      <c r="B48" s="46">
        <v>4</v>
      </c>
      <c r="C48" s="45">
        <v>7</v>
      </c>
      <c r="D48" s="44">
        <v>15</v>
      </c>
      <c r="E48" s="42" t="s">
        <v>870</v>
      </c>
      <c r="F48" s="43" t="s">
        <v>768</v>
      </c>
      <c r="G48" s="41" t="s">
        <v>34</v>
      </c>
      <c r="H48" s="40" t="s">
        <v>869</v>
      </c>
      <c r="I48" s="13"/>
      <c r="J48" s="39">
        <v>8.8715277777777761E-4</v>
      </c>
      <c r="K48" s="38"/>
      <c r="L48" s="37">
        <f t="shared" si="6"/>
        <v>8.8715277777777761E-4</v>
      </c>
      <c r="M48" s="35">
        <v>7.4166666666666662E-4</v>
      </c>
      <c r="N48" s="34"/>
      <c r="O48" s="33">
        <f t="shared" si="7"/>
        <v>7.4166666666666662E-4</v>
      </c>
      <c r="P48" s="35">
        <v>7.2118055555555553E-4</v>
      </c>
      <c r="Q48" s="36"/>
      <c r="R48" s="33">
        <f t="shared" si="8"/>
        <v>7.2118055555555553E-4</v>
      </c>
      <c r="S48" s="35">
        <v>7.1701388888888889E-4</v>
      </c>
      <c r="T48" s="34"/>
      <c r="U48" s="33">
        <f t="shared" si="9"/>
        <v>7.1701388888888889E-4</v>
      </c>
      <c r="V48" s="32">
        <v>7.1064814814814819E-4</v>
      </c>
      <c r="W48" s="31"/>
      <c r="X48" s="30">
        <f t="shared" si="10"/>
        <v>7.1064814814814819E-4</v>
      </c>
      <c r="Y48" s="29">
        <f t="shared" si="11"/>
        <v>2.8905092592592593E-3</v>
      </c>
      <c r="AA48" s="58"/>
    </row>
    <row r="49" spans="1:27" ht="14.1" x14ac:dyDescent="0.5">
      <c r="A49" s="9" t="s">
        <v>975</v>
      </c>
      <c r="B49" s="46">
        <v>9</v>
      </c>
      <c r="C49" s="45">
        <v>2</v>
      </c>
      <c r="D49" s="44">
        <v>47</v>
      </c>
      <c r="E49" s="43" t="s">
        <v>819</v>
      </c>
      <c r="F49" s="42" t="s">
        <v>868</v>
      </c>
      <c r="G49" s="41" t="s">
        <v>192</v>
      </c>
      <c r="H49" s="40" t="s">
        <v>200</v>
      </c>
      <c r="I49" s="13" t="s">
        <v>747</v>
      </c>
      <c r="J49" s="39">
        <v>7.736111111111112E-4</v>
      </c>
      <c r="K49" s="38"/>
      <c r="L49" s="37">
        <f t="shared" si="6"/>
        <v>7.736111111111112E-4</v>
      </c>
      <c r="M49" s="35">
        <v>7.3217592592592594E-4</v>
      </c>
      <c r="N49" s="34"/>
      <c r="O49" s="33">
        <f t="shared" si="7"/>
        <v>7.3217592592592594E-4</v>
      </c>
      <c r="P49" s="35">
        <v>7.233796296296297E-4</v>
      </c>
      <c r="Q49" s="36"/>
      <c r="R49" s="33">
        <f t="shared" si="8"/>
        <v>7.233796296296297E-4</v>
      </c>
      <c r="S49" s="35">
        <v>7.2615740740740746E-4</v>
      </c>
      <c r="T49" s="34"/>
      <c r="U49" s="33">
        <f t="shared" si="9"/>
        <v>7.2615740740740746E-4</v>
      </c>
      <c r="V49" s="32">
        <v>7.1782407407407418E-4</v>
      </c>
      <c r="W49" s="31"/>
      <c r="X49" s="30">
        <f t="shared" si="10"/>
        <v>7.1782407407407418E-4</v>
      </c>
      <c r="Y49" s="29">
        <f t="shared" si="11"/>
        <v>2.8995370370370373E-3</v>
      </c>
      <c r="AA49" s="58"/>
    </row>
    <row r="50" spans="1:27" ht="14.1" hidden="1" x14ac:dyDescent="0.5">
      <c r="A50" s="9" t="s">
        <v>998</v>
      </c>
      <c r="B50" s="46">
        <v>19</v>
      </c>
      <c r="C50" s="45">
        <v>1</v>
      </c>
      <c r="D50" s="44">
        <v>82</v>
      </c>
      <c r="E50" s="43" t="s">
        <v>812</v>
      </c>
      <c r="F50" s="42" t="s">
        <v>811</v>
      </c>
      <c r="G50" s="41" t="s">
        <v>480</v>
      </c>
      <c r="H50" s="40" t="s">
        <v>139</v>
      </c>
      <c r="I50" s="16" t="s">
        <v>668</v>
      </c>
      <c r="J50" s="39">
        <v>7.4652777777777781E-4</v>
      </c>
      <c r="K50" s="38"/>
      <c r="L50" s="37">
        <f t="shared" si="6"/>
        <v>7.4652777777777781E-4</v>
      </c>
      <c r="M50" s="35">
        <v>7.3703703703703691E-4</v>
      </c>
      <c r="N50" s="34"/>
      <c r="O50" s="33">
        <f t="shared" si="7"/>
        <v>7.3703703703703691E-4</v>
      </c>
      <c r="P50" s="35">
        <v>7.2083333333333331E-4</v>
      </c>
      <c r="Q50" s="36"/>
      <c r="R50" s="33">
        <f t="shared" si="8"/>
        <v>7.2083333333333331E-4</v>
      </c>
      <c r="S50" s="35">
        <v>7.2291666666666652E-4</v>
      </c>
      <c r="T50" s="34"/>
      <c r="U50" s="33">
        <f t="shared" si="9"/>
        <v>7.2291666666666652E-4</v>
      </c>
      <c r="V50" s="32">
        <v>7.2071759259259268E-4</v>
      </c>
      <c r="W50" s="31"/>
      <c r="X50" s="30">
        <f t="shared" si="10"/>
        <v>7.2071759259259268E-4</v>
      </c>
      <c r="Y50" s="29">
        <f t="shared" si="11"/>
        <v>2.9015046296296293E-3</v>
      </c>
      <c r="AA50" s="58"/>
    </row>
    <row r="51" spans="1:27" ht="14.1" hidden="1" x14ac:dyDescent="0.5">
      <c r="A51" s="9" t="s">
        <v>969</v>
      </c>
      <c r="B51" s="46">
        <v>5</v>
      </c>
      <c r="C51" s="45">
        <v>6</v>
      </c>
      <c r="D51" s="44">
        <v>26</v>
      </c>
      <c r="E51" s="42" t="s">
        <v>867</v>
      </c>
      <c r="F51" s="43" t="s">
        <v>866</v>
      </c>
      <c r="G51" s="41" t="s">
        <v>34</v>
      </c>
      <c r="H51" s="40" t="s">
        <v>789</v>
      </c>
      <c r="I51" s="16" t="s">
        <v>749</v>
      </c>
      <c r="J51" s="39">
        <v>7.3159722222222235E-4</v>
      </c>
      <c r="K51" s="38"/>
      <c r="L51" s="37">
        <f t="shared" si="6"/>
        <v>7.3159722222222235E-4</v>
      </c>
      <c r="M51" s="35">
        <v>7.3020833333333347E-4</v>
      </c>
      <c r="N51" s="34"/>
      <c r="O51" s="33">
        <f t="shared" si="7"/>
        <v>7.3020833333333347E-4</v>
      </c>
      <c r="P51" s="35">
        <v>7.4016203703703711E-4</v>
      </c>
      <c r="Q51" s="36"/>
      <c r="R51" s="33">
        <f t="shared" si="8"/>
        <v>7.4016203703703711E-4</v>
      </c>
      <c r="S51" s="35">
        <v>7.075231481481481E-4</v>
      </c>
      <c r="T51" s="34"/>
      <c r="U51" s="33">
        <f t="shared" si="9"/>
        <v>7.075231481481481E-4</v>
      </c>
      <c r="V51" s="32">
        <v>7.2361111111111107E-4</v>
      </c>
      <c r="W51" s="31"/>
      <c r="X51" s="30">
        <f t="shared" si="10"/>
        <v>7.2361111111111107E-4</v>
      </c>
      <c r="Y51" s="29">
        <f t="shared" si="11"/>
        <v>2.9015046296296297E-3</v>
      </c>
      <c r="AA51" s="58"/>
    </row>
    <row r="52" spans="1:27" ht="14.1" hidden="1" x14ac:dyDescent="0.5">
      <c r="A52" s="9" t="s">
        <v>1040</v>
      </c>
      <c r="B52" s="46">
        <v>13</v>
      </c>
      <c r="C52" s="45">
        <v>1</v>
      </c>
      <c r="D52" s="44">
        <v>65</v>
      </c>
      <c r="E52" s="43" t="s">
        <v>865</v>
      </c>
      <c r="F52" s="42" t="s">
        <v>864</v>
      </c>
      <c r="G52" s="41" t="s">
        <v>343</v>
      </c>
      <c r="H52" s="40" t="s">
        <v>863</v>
      </c>
      <c r="I52" s="13"/>
      <c r="J52" s="39">
        <v>7.7641203703703715E-4</v>
      </c>
      <c r="K52" s="38"/>
      <c r="L52" s="37">
        <f t="shared" si="6"/>
        <v>7.7641203703703715E-4</v>
      </c>
      <c r="M52" s="35">
        <v>7.3020833333333347E-4</v>
      </c>
      <c r="N52" s="34"/>
      <c r="O52" s="33">
        <f t="shared" si="7"/>
        <v>7.3020833333333347E-4</v>
      </c>
      <c r="P52" s="35">
        <v>7.1377314814814817E-4</v>
      </c>
      <c r="Q52" s="36"/>
      <c r="R52" s="33">
        <f t="shared" si="8"/>
        <v>7.1377314814814817E-4</v>
      </c>
      <c r="S52" s="35">
        <v>7.2303240740740737E-4</v>
      </c>
      <c r="T52" s="34"/>
      <c r="U52" s="33">
        <f t="shared" si="9"/>
        <v>7.2303240740740737E-4</v>
      </c>
      <c r="V52" s="32">
        <v>7.3749999999999998E-4</v>
      </c>
      <c r="W52" s="31"/>
      <c r="X52" s="30">
        <f t="shared" si="10"/>
        <v>7.3749999999999998E-4</v>
      </c>
      <c r="Y52" s="29">
        <f t="shared" si="11"/>
        <v>2.9045138888888892E-3</v>
      </c>
      <c r="AA52" s="58"/>
    </row>
    <row r="53" spans="1:27" ht="14.1" hidden="1" x14ac:dyDescent="0.5">
      <c r="A53" s="9" t="s">
        <v>951</v>
      </c>
      <c r="B53" s="46">
        <v>3</v>
      </c>
      <c r="C53" s="45">
        <v>8</v>
      </c>
      <c r="D53" s="44">
        <v>2</v>
      </c>
      <c r="E53" s="42" t="s">
        <v>862</v>
      </c>
      <c r="F53" s="43" t="s">
        <v>820</v>
      </c>
      <c r="G53" s="41" t="s">
        <v>16</v>
      </c>
      <c r="H53" s="40" t="s">
        <v>15</v>
      </c>
      <c r="I53" s="16" t="s">
        <v>750</v>
      </c>
      <c r="J53" s="39">
        <v>8.1481481481481476E-4</v>
      </c>
      <c r="K53" s="38"/>
      <c r="L53" s="37">
        <f t="shared" si="6"/>
        <v>8.1481481481481476E-4</v>
      </c>
      <c r="M53" s="35">
        <v>7.3888888888888886E-4</v>
      </c>
      <c r="N53" s="34"/>
      <c r="O53" s="33">
        <f t="shared" si="7"/>
        <v>7.3888888888888886E-4</v>
      </c>
      <c r="P53" s="35">
        <v>7.3935185185185182E-4</v>
      </c>
      <c r="Q53" s="36"/>
      <c r="R53" s="33">
        <f t="shared" si="8"/>
        <v>7.3935185185185182E-4</v>
      </c>
      <c r="S53" s="35">
        <v>7.1921296296296306E-4</v>
      </c>
      <c r="T53" s="34"/>
      <c r="U53" s="33">
        <f t="shared" si="9"/>
        <v>7.1921296296296306E-4</v>
      </c>
      <c r="V53" s="32">
        <v>7.1099537037037041E-4</v>
      </c>
      <c r="W53" s="31"/>
      <c r="X53" s="30">
        <f t="shared" si="10"/>
        <v>7.1099537037037041E-4</v>
      </c>
      <c r="Y53" s="29">
        <f t="shared" si="11"/>
        <v>2.9084490740740741E-3</v>
      </c>
      <c r="AA53" s="58"/>
    </row>
    <row r="54" spans="1:27" ht="14.1" hidden="1" x14ac:dyDescent="0.5">
      <c r="A54" s="9" t="s">
        <v>962</v>
      </c>
      <c r="B54" s="46">
        <v>6</v>
      </c>
      <c r="C54" s="45">
        <v>5</v>
      </c>
      <c r="D54" s="44">
        <v>21</v>
      </c>
      <c r="E54" s="42" t="s">
        <v>861</v>
      </c>
      <c r="F54" s="43" t="s">
        <v>860</v>
      </c>
      <c r="G54" s="41" t="s">
        <v>34</v>
      </c>
      <c r="H54" s="40" t="s">
        <v>826</v>
      </c>
      <c r="I54" s="13" t="s">
        <v>750</v>
      </c>
      <c r="J54" s="39">
        <v>7.5613425925925924E-4</v>
      </c>
      <c r="K54" s="38"/>
      <c r="L54" s="37">
        <f t="shared" si="6"/>
        <v>7.5613425925925924E-4</v>
      </c>
      <c r="M54" s="35">
        <v>7.4548611111111094E-4</v>
      </c>
      <c r="N54" s="34"/>
      <c r="O54" s="33">
        <f t="shared" si="7"/>
        <v>7.4548611111111094E-4</v>
      </c>
      <c r="P54" s="35">
        <v>7.2349537037037044E-4</v>
      </c>
      <c r="Q54" s="36"/>
      <c r="R54" s="33">
        <f t="shared" si="8"/>
        <v>7.2349537037037044E-4</v>
      </c>
      <c r="S54" s="35">
        <v>7.1909722222222221E-4</v>
      </c>
      <c r="T54" s="34"/>
      <c r="U54" s="33">
        <f t="shared" si="9"/>
        <v>7.1909722222222221E-4</v>
      </c>
      <c r="V54" s="32">
        <v>7.2152777777777764E-4</v>
      </c>
      <c r="W54" s="31"/>
      <c r="X54" s="30">
        <f t="shared" si="10"/>
        <v>7.2152777777777764E-4</v>
      </c>
      <c r="Y54" s="29">
        <f t="shared" si="11"/>
        <v>2.9096064814814809E-3</v>
      </c>
      <c r="AA54" s="58"/>
    </row>
    <row r="55" spans="1:27" ht="14.1" hidden="1" x14ac:dyDescent="0.5">
      <c r="A55" s="9" t="s">
        <v>957</v>
      </c>
      <c r="B55" s="46">
        <v>4</v>
      </c>
      <c r="C55" s="45">
        <v>7</v>
      </c>
      <c r="D55" s="44">
        <v>8</v>
      </c>
      <c r="E55" s="42" t="s">
        <v>859</v>
      </c>
      <c r="F55" s="43" t="s">
        <v>858</v>
      </c>
      <c r="G55" s="41" t="s">
        <v>16</v>
      </c>
      <c r="H55" s="40" t="s">
        <v>58</v>
      </c>
      <c r="I55" s="16" t="s">
        <v>749</v>
      </c>
      <c r="J55" s="39">
        <v>7.502314814814815E-4</v>
      </c>
      <c r="K55" s="38"/>
      <c r="L55" s="37">
        <f t="shared" si="6"/>
        <v>7.502314814814815E-4</v>
      </c>
      <c r="M55" s="35">
        <v>7.51388888888889E-4</v>
      </c>
      <c r="N55" s="34"/>
      <c r="O55" s="33">
        <f t="shared" si="7"/>
        <v>7.51388888888889E-4</v>
      </c>
      <c r="P55" s="35">
        <v>7.2615740740740746E-4</v>
      </c>
      <c r="Q55" s="36"/>
      <c r="R55" s="33">
        <f t="shared" si="8"/>
        <v>7.2615740740740746E-4</v>
      </c>
      <c r="S55" s="35">
        <v>7.2615740740740746E-4</v>
      </c>
      <c r="T55" s="34"/>
      <c r="U55" s="33">
        <f t="shared" si="9"/>
        <v>7.2615740740740746E-4</v>
      </c>
      <c r="V55" s="57">
        <v>7.1250000000000003E-4</v>
      </c>
      <c r="W55" s="31"/>
      <c r="X55" s="30">
        <f t="shared" si="10"/>
        <v>7.1250000000000003E-4</v>
      </c>
      <c r="Y55" s="29">
        <f t="shared" si="11"/>
        <v>2.9162037037037043E-3</v>
      </c>
    </row>
    <row r="56" spans="1:27" ht="14.1" hidden="1" x14ac:dyDescent="0.5">
      <c r="A56" s="9" t="s">
        <v>985</v>
      </c>
      <c r="B56" s="46">
        <v>14</v>
      </c>
      <c r="C56" s="45">
        <v>1</v>
      </c>
      <c r="D56" s="44">
        <v>59</v>
      </c>
      <c r="E56" s="43" t="s">
        <v>857</v>
      </c>
      <c r="F56" s="42" t="s">
        <v>856</v>
      </c>
      <c r="G56" s="41" t="s">
        <v>343</v>
      </c>
      <c r="H56" s="40" t="s">
        <v>855</v>
      </c>
      <c r="I56" s="13"/>
      <c r="J56" s="39">
        <v>7.4456018518518523E-4</v>
      </c>
      <c r="K56" s="38"/>
      <c r="L56" s="37">
        <f t="shared" si="6"/>
        <v>7.4456018518518523E-4</v>
      </c>
      <c r="M56" s="35">
        <v>7.4282407407407413E-4</v>
      </c>
      <c r="N56" s="34"/>
      <c r="O56" s="33">
        <f t="shared" si="7"/>
        <v>7.4282407407407413E-4</v>
      </c>
      <c r="P56" s="35">
        <v>7.233796296296297E-4</v>
      </c>
      <c r="Q56" s="36"/>
      <c r="R56" s="33">
        <f t="shared" si="8"/>
        <v>7.233796296296297E-4</v>
      </c>
      <c r="S56" s="35">
        <v>7.3391203703703693E-4</v>
      </c>
      <c r="T56" s="34"/>
      <c r="U56" s="33">
        <f t="shared" si="9"/>
        <v>7.3391203703703693E-4</v>
      </c>
      <c r="V56" s="32">
        <v>7.2037037037037046E-4</v>
      </c>
      <c r="W56" s="31"/>
      <c r="X56" s="30">
        <f t="shared" si="10"/>
        <v>7.2037037037037046E-4</v>
      </c>
      <c r="Y56" s="29">
        <f t="shared" si="11"/>
        <v>2.9204861111111111E-3</v>
      </c>
    </row>
    <row r="57" spans="1:27" ht="14.1" hidden="1" x14ac:dyDescent="0.5">
      <c r="A57" s="9" t="s">
        <v>1041</v>
      </c>
      <c r="B57" s="56"/>
      <c r="C57" s="55"/>
      <c r="D57" s="44">
        <v>53</v>
      </c>
      <c r="E57" s="43" t="s">
        <v>812</v>
      </c>
      <c r="F57" s="42" t="s">
        <v>854</v>
      </c>
      <c r="G57" s="41"/>
      <c r="H57" s="40" t="s">
        <v>366</v>
      </c>
      <c r="I57" s="13" t="s">
        <v>751</v>
      </c>
      <c r="J57" s="39">
        <v>7.2847222222222226E-4</v>
      </c>
      <c r="K57" s="38"/>
      <c r="L57" s="37">
        <f t="shared" si="6"/>
        <v>7.2847222222222226E-4</v>
      </c>
      <c r="M57" s="35">
        <v>7.3356481481481482E-4</v>
      </c>
      <c r="N57" s="34"/>
      <c r="O57" s="33">
        <f t="shared" si="7"/>
        <v>7.3356481481481482E-4</v>
      </c>
      <c r="P57" s="35">
        <v>7.2951388888888892E-4</v>
      </c>
      <c r="Q57" s="36"/>
      <c r="R57" s="33">
        <f t="shared" si="8"/>
        <v>7.2951388888888892E-4</v>
      </c>
      <c r="S57" s="35">
        <v>7.3657407407407406E-4</v>
      </c>
      <c r="T57" s="34"/>
      <c r="U57" s="33">
        <f t="shared" si="9"/>
        <v>7.3657407407407406E-4</v>
      </c>
      <c r="V57" s="32">
        <v>7.2268518518518515E-4</v>
      </c>
      <c r="W57" s="31"/>
      <c r="X57" s="30">
        <f t="shared" si="10"/>
        <v>7.2268518518518515E-4</v>
      </c>
      <c r="Y57" s="29">
        <f t="shared" si="11"/>
        <v>2.922337962962963E-3</v>
      </c>
    </row>
    <row r="58" spans="1:27" ht="14.1" hidden="1" x14ac:dyDescent="0.5">
      <c r="A58" s="9" t="s">
        <v>1042</v>
      </c>
      <c r="B58" s="46">
        <v>20</v>
      </c>
      <c r="C58" s="45">
        <v>1</v>
      </c>
      <c r="D58" s="44">
        <v>98</v>
      </c>
      <c r="E58" s="43" t="s">
        <v>819</v>
      </c>
      <c r="F58" s="42" t="s">
        <v>818</v>
      </c>
      <c r="G58" s="41" t="s">
        <v>480</v>
      </c>
      <c r="H58" s="40" t="s">
        <v>190</v>
      </c>
      <c r="I58" s="13"/>
      <c r="J58" s="39">
        <v>7.1886574074074073E-4</v>
      </c>
      <c r="K58" s="38"/>
      <c r="L58" s="37">
        <f t="shared" si="6"/>
        <v>7.1886574074074073E-4</v>
      </c>
      <c r="M58" s="35">
        <v>7.2743055555555571E-4</v>
      </c>
      <c r="N58" s="34"/>
      <c r="O58" s="33">
        <f t="shared" si="7"/>
        <v>7.2743055555555571E-4</v>
      </c>
      <c r="P58" s="35">
        <v>7.3518518518518518E-4</v>
      </c>
      <c r="Q58" s="36"/>
      <c r="R58" s="33">
        <f t="shared" si="8"/>
        <v>7.3518518518518518E-4</v>
      </c>
      <c r="S58" s="35">
        <v>7.3622685185185195E-4</v>
      </c>
      <c r="T58" s="34"/>
      <c r="U58" s="33">
        <f t="shared" si="9"/>
        <v>7.3622685185185195E-4</v>
      </c>
      <c r="V58" s="32">
        <v>7.262731481481482E-4</v>
      </c>
      <c r="W58" s="31"/>
      <c r="X58" s="30">
        <f t="shared" si="10"/>
        <v>7.262731481481482E-4</v>
      </c>
      <c r="Y58" s="29">
        <f t="shared" si="11"/>
        <v>2.9251157407407411E-3</v>
      </c>
    </row>
    <row r="59" spans="1:27" ht="14.1" x14ac:dyDescent="0.5">
      <c r="A59" s="9" t="s">
        <v>1043</v>
      </c>
      <c r="B59" s="46">
        <v>10</v>
      </c>
      <c r="C59" s="45">
        <v>1</v>
      </c>
      <c r="D59" s="44">
        <v>36</v>
      </c>
      <c r="E59" s="43" t="s">
        <v>853</v>
      </c>
      <c r="F59" s="42" t="s">
        <v>852</v>
      </c>
      <c r="G59" s="41" t="s">
        <v>192</v>
      </c>
      <c r="H59" s="40" t="s">
        <v>190</v>
      </c>
      <c r="I59" s="13"/>
      <c r="J59" s="39">
        <v>8.0578703703703715E-4</v>
      </c>
      <c r="K59" s="38"/>
      <c r="L59" s="37">
        <f t="shared" si="6"/>
        <v>8.0578703703703715E-4</v>
      </c>
      <c r="M59" s="35">
        <v>7.4039351851851859E-4</v>
      </c>
      <c r="N59" s="34"/>
      <c r="O59" s="33">
        <f t="shared" si="7"/>
        <v>7.4039351851851859E-4</v>
      </c>
      <c r="P59" s="35">
        <v>7.3923611111111108E-4</v>
      </c>
      <c r="Q59" s="36"/>
      <c r="R59" s="33">
        <f t="shared" si="8"/>
        <v>7.3923611111111108E-4</v>
      </c>
      <c r="S59" s="35">
        <v>7.3356481481481482E-4</v>
      </c>
      <c r="T59" s="34"/>
      <c r="U59" s="33">
        <f t="shared" si="9"/>
        <v>7.3356481481481482E-4</v>
      </c>
      <c r="V59" s="32">
        <v>7.2013888888888876E-4</v>
      </c>
      <c r="W59" s="31"/>
      <c r="X59" s="30">
        <f t="shared" si="10"/>
        <v>7.2013888888888876E-4</v>
      </c>
      <c r="Y59" s="29">
        <f t="shared" si="11"/>
        <v>2.9333333333333334E-3</v>
      </c>
    </row>
    <row r="60" spans="1:27" ht="14.1" x14ac:dyDescent="0.5">
      <c r="A60" s="9" t="s">
        <v>1044</v>
      </c>
      <c r="B60" s="46">
        <v>11</v>
      </c>
      <c r="C60" s="45">
        <v>1</v>
      </c>
      <c r="D60" s="44">
        <v>43</v>
      </c>
      <c r="E60" s="43" t="s">
        <v>851</v>
      </c>
      <c r="F60" s="42" t="s">
        <v>850</v>
      </c>
      <c r="G60" s="41" t="s">
        <v>192</v>
      </c>
      <c r="H60" s="40" t="s">
        <v>802</v>
      </c>
      <c r="I60" s="13"/>
      <c r="J60" s="39">
        <v>8.3796296296296299E-4</v>
      </c>
      <c r="K60" s="38"/>
      <c r="L60" s="37">
        <f t="shared" si="6"/>
        <v>8.3796296296296299E-4</v>
      </c>
      <c r="M60" s="35">
        <v>7.4259259259259254E-4</v>
      </c>
      <c r="N60" s="34"/>
      <c r="O60" s="33">
        <f t="shared" si="7"/>
        <v>7.4259259259259254E-4</v>
      </c>
      <c r="P60" s="35">
        <v>7.361111111111111E-4</v>
      </c>
      <c r="Q60" s="36"/>
      <c r="R60" s="33">
        <f t="shared" si="8"/>
        <v>7.361111111111111E-4</v>
      </c>
      <c r="S60" s="35">
        <v>7.2592592592592587E-4</v>
      </c>
      <c r="T60" s="34"/>
      <c r="U60" s="33">
        <f t="shared" si="9"/>
        <v>7.2592592592592587E-4</v>
      </c>
      <c r="V60" s="32">
        <v>7.3113425925925917E-4</v>
      </c>
      <c r="W60" s="31"/>
      <c r="X60" s="30">
        <f t="shared" si="10"/>
        <v>7.3113425925925917E-4</v>
      </c>
      <c r="Y60" s="29">
        <f t="shared" si="11"/>
        <v>2.9357638888888884E-3</v>
      </c>
    </row>
    <row r="61" spans="1:27" ht="14.1" hidden="1" x14ac:dyDescent="0.5">
      <c r="A61" s="9" t="s">
        <v>1011</v>
      </c>
      <c r="B61" s="46">
        <v>7</v>
      </c>
      <c r="C61" s="45">
        <v>4</v>
      </c>
      <c r="D61" s="44">
        <v>12</v>
      </c>
      <c r="E61" s="42" t="s">
        <v>825</v>
      </c>
      <c r="F61" s="42" t="s">
        <v>849</v>
      </c>
      <c r="G61" s="41" t="s">
        <v>34</v>
      </c>
      <c r="H61" s="40" t="s">
        <v>789</v>
      </c>
      <c r="I61" s="16" t="s">
        <v>751</v>
      </c>
      <c r="J61" s="39">
        <v>7.6331018518518512E-4</v>
      </c>
      <c r="K61" s="38"/>
      <c r="L61" s="37">
        <f t="shared" si="6"/>
        <v>7.6331018518518512E-4</v>
      </c>
      <c r="M61" s="35">
        <v>7.618055555555555E-4</v>
      </c>
      <c r="N61" s="34"/>
      <c r="O61" s="33">
        <f t="shared" si="7"/>
        <v>7.618055555555555E-4</v>
      </c>
      <c r="P61" s="35">
        <v>7.3865740740740749E-4</v>
      </c>
      <c r="Q61" s="36"/>
      <c r="R61" s="33">
        <f t="shared" si="8"/>
        <v>7.3865740740740749E-4</v>
      </c>
      <c r="S61" s="35">
        <v>7.2245370370370378E-4</v>
      </c>
      <c r="T61" s="34"/>
      <c r="U61" s="33">
        <f t="shared" si="9"/>
        <v>7.2245370370370378E-4</v>
      </c>
      <c r="V61" s="32">
        <v>7.1585648148148138E-4</v>
      </c>
      <c r="W61" s="31"/>
      <c r="X61" s="30">
        <f t="shared" si="10"/>
        <v>7.1585648148148138E-4</v>
      </c>
      <c r="Y61" s="29">
        <f t="shared" si="11"/>
        <v>2.9387731481481483E-3</v>
      </c>
    </row>
    <row r="62" spans="1:27" ht="14.1" hidden="1" x14ac:dyDescent="0.5">
      <c r="A62" s="9" t="s">
        <v>996</v>
      </c>
      <c r="B62" s="46">
        <v>21</v>
      </c>
      <c r="C62" s="45">
        <v>1</v>
      </c>
      <c r="D62" s="44">
        <v>96</v>
      </c>
      <c r="E62" s="43" t="s">
        <v>776</v>
      </c>
      <c r="F62" s="42" t="s">
        <v>848</v>
      </c>
      <c r="G62" s="41" t="s">
        <v>480</v>
      </c>
      <c r="H62" s="40" t="s">
        <v>741</v>
      </c>
      <c r="I62" s="13" t="s">
        <v>749</v>
      </c>
      <c r="J62" s="39">
        <v>7.5173611111111112E-4</v>
      </c>
      <c r="K62" s="38"/>
      <c r="L62" s="37">
        <f t="shared" si="6"/>
        <v>7.5173611111111112E-4</v>
      </c>
      <c r="M62" s="35">
        <v>7.53125E-4</v>
      </c>
      <c r="N62" s="34"/>
      <c r="O62" s="33">
        <f t="shared" si="7"/>
        <v>7.53125E-4</v>
      </c>
      <c r="P62" s="35">
        <v>7.4004629629629637E-4</v>
      </c>
      <c r="Q62" s="36"/>
      <c r="R62" s="33">
        <f t="shared" si="8"/>
        <v>7.4004629629629637E-4</v>
      </c>
      <c r="S62" s="35">
        <v>7.2928240740740733E-4</v>
      </c>
      <c r="T62" s="34"/>
      <c r="U62" s="33">
        <f t="shared" si="9"/>
        <v>7.2928240740740733E-4</v>
      </c>
      <c r="V62" s="32">
        <v>7.2025462962962961E-4</v>
      </c>
      <c r="W62" s="31"/>
      <c r="X62" s="30">
        <f t="shared" si="10"/>
        <v>7.2025462962962961E-4</v>
      </c>
      <c r="Y62" s="29">
        <f t="shared" si="11"/>
        <v>2.9427083333333332E-3</v>
      </c>
    </row>
    <row r="63" spans="1:27" ht="14.1" x14ac:dyDescent="0.5">
      <c r="A63" s="9" t="s">
        <v>1045</v>
      </c>
      <c r="B63" s="46">
        <v>12</v>
      </c>
      <c r="C63" s="45">
        <v>1</v>
      </c>
      <c r="D63" s="44">
        <v>45</v>
      </c>
      <c r="E63" s="43" t="s">
        <v>847</v>
      </c>
      <c r="F63" s="42" t="s">
        <v>846</v>
      </c>
      <c r="G63" s="41" t="s">
        <v>192</v>
      </c>
      <c r="H63" s="40" t="s">
        <v>802</v>
      </c>
      <c r="I63" s="13"/>
      <c r="J63" s="39">
        <v>7.6967592592592593E-4</v>
      </c>
      <c r="K63" s="38"/>
      <c r="L63" s="37">
        <f t="shared" si="6"/>
        <v>7.6967592592592593E-4</v>
      </c>
      <c r="M63" s="35">
        <v>7.4537037037037031E-4</v>
      </c>
      <c r="N63" s="34"/>
      <c r="O63" s="33">
        <f t="shared" si="7"/>
        <v>7.4537037037037031E-4</v>
      </c>
      <c r="P63" s="35">
        <v>7.4699074074074077E-4</v>
      </c>
      <c r="Q63" s="36"/>
      <c r="R63" s="33">
        <f t="shared" si="8"/>
        <v>7.4699074074074077E-4</v>
      </c>
      <c r="S63" s="35">
        <v>7.2708333333333338E-4</v>
      </c>
      <c r="T63" s="34"/>
      <c r="U63" s="33">
        <f t="shared" si="9"/>
        <v>7.2708333333333338E-4</v>
      </c>
      <c r="V63" s="32">
        <v>7.2361111111111107E-4</v>
      </c>
      <c r="W63" s="31"/>
      <c r="X63" s="30">
        <f t="shared" si="10"/>
        <v>7.2361111111111107E-4</v>
      </c>
      <c r="Y63" s="29">
        <f t="shared" si="11"/>
        <v>2.9430555555555555E-3</v>
      </c>
    </row>
    <row r="64" spans="1:27" ht="14.1" hidden="1" x14ac:dyDescent="0.5">
      <c r="A64" s="9" t="s">
        <v>1012</v>
      </c>
      <c r="B64" s="46">
        <v>8</v>
      </c>
      <c r="C64" s="45">
        <v>3</v>
      </c>
      <c r="D64" s="44">
        <v>13</v>
      </c>
      <c r="E64" s="42" t="s">
        <v>845</v>
      </c>
      <c r="F64" s="42" t="s">
        <v>844</v>
      </c>
      <c r="G64" s="41" t="s">
        <v>34</v>
      </c>
      <c r="H64" s="40" t="s">
        <v>843</v>
      </c>
      <c r="I64" s="13" t="s">
        <v>751</v>
      </c>
      <c r="J64" s="39">
        <v>7.7638888888888896E-4</v>
      </c>
      <c r="K64" s="38"/>
      <c r="L64" s="37">
        <f t="shared" si="6"/>
        <v>7.7638888888888896E-4</v>
      </c>
      <c r="M64" s="35">
        <v>7.4756944444444447E-4</v>
      </c>
      <c r="N64" s="34"/>
      <c r="O64" s="33">
        <f t="shared" si="7"/>
        <v>7.4756944444444447E-4</v>
      </c>
      <c r="P64" s="35">
        <v>7.3877314814814823E-4</v>
      </c>
      <c r="Q64" s="36"/>
      <c r="R64" s="33">
        <f t="shared" si="8"/>
        <v>7.3877314814814823E-4</v>
      </c>
      <c r="S64" s="35">
        <v>7.3252314814814805E-4</v>
      </c>
      <c r="T64" s="34"/>
      <c r="U64" s="33">
        <f t="shared" si="9"/>
        <v>7.3252314814814805E-4</v>
      </c>
      <c r="V64" s="32">
        <v>7.2777777777777782E-4</v>
      </c>
      <c r="W64" s="31"/>
      <c r="X64" s="30">
        <f t="shared" si="10"/>
        <v>7.2777777777777782E-4</v>
      </c>
      <c r="Y64" s="29">
        <f t="shared" si="11"/>
        <v>2.9466435185185186E-3</v>
      </c>
    </row>
    <row r="65" spans="1:25" ht="14.1" x14ac:dyDescent="0.5">
      <c r="A65" s="9" t="s">
        <v>1046</v>
      </c>
      <c r="B65" s="46">
        <v>13</v>
      </c>
      <c r="C65" s="45">
        <v>1</v>
      </c>
      <c r="D65" s="44">
        <v>49</v>
      </c>
      <c r="E65" s="43" t="s">
        <v>842</v>
      </c>
      <c r="F65" s="42" t="s">
        <v>841</v>
      </c>
      <c r="G65" s="41" t="s">
        <v>192</v>
      </c>
      <c r="H65" s="40" t="s">
        <v>58</v>
      </c>
      <c r="I65" s="13" t="s">
        <v>749</v>
      </c>
      <c r="J65" s="39">
        <v>7.846064814814815E-4</v>
      </c>
      <c r="K65" s="38"/>
      <c r="L65" s="37">
        <f t="shared" si="6"/>
        <v>7.846064814814815E-4</v>
      </c>
      <c r="M65" s="35">
        <v>7.4861111111111124E-4</v>
      </c>
      <c r="N65" s="34"/>
      <c r="O65" s="33">
        <f t="shared" si="7"/>
        <v>7.4861111111111124E-4</v>
      </c>
      <c r="P65" s="35">
        <v>7.4803240740740733E-4</v>
      </c>
      <c r="Q65" s="36"/>
      <c r="R65" s="33">
        <f t="shared" si="8"/>
        <v>7.4803240740740733E-4</v>
      </c>
      <c r="S65" s="35">
        <v>7.3449074074074085E-4</v>
      </c>
      <c r="T65" s="34"/>
      <c r="U65" s="33">
        <f t="shared" si="9"/>
        <v>7.3449074074074085E-4</v>
      </c>
      <c r="V65" s="32">
        <v>7.2650462962962957E-4</v>
      </c>
      <c r="W65" s="31"/>
      <c r="X65" s="30">
        <f t="shared" si="10"/>
        <v>7.2650462962962957E-4</v>
      </c>
      <c r="Y65" s="29">
        <f t="shared" si="11"/>
        <v>2.957638888888889E-3</v>
      </c>
    </row>
    <row r="66" spans="1:25" ht="14.1" hidden="1" x14ac:dyDescent="0.5">
      <c r="A66" s="9" t="s">
        <v>992</v>
      </c>
      <c r="B66" s="46">
        <v>22</v>
      </c>
      <c r="C66" s="45">
        <v>1</v>
      </c>
      <c r="D66" s="44">
        <v>86</v>
      </c>
      <c r="E66" s="43" t="s">
        <v>840</v>
      </c>
      <c r="F66" s="42" t="s">
        <v>839</v>
      </c>
      <c r="G66" s="41" t="s">
        <v>480</v>
      </c>
      <c r="H66" s="40" t="s">
        <v>838</v>
      </c>
      <c r="I66" s="13" t="s">
        <v>754</v>
      </c>
      <c r="J66" s="39">
        <v>7.7662037037037033E-4</v>
      </c>
      <c r="K66" s="38"/>
      <c r="L66" s="37">
        <f t="shared" si="6"/>
        <v>7.7662037037037033E-4</v>
      </c>
      <c r="M66" s="35">
        <v>7.5937499999999996E-4</v>
      </c>
      <c r="N66" s="34"/>
      <c r="O66" s="33">
        <f t="shared" si="7"/>
        <v>7.5937499999999996E-4</v>
      </c>
      <c r="P66" s="35">
        <v>7.3229166666666668E-4</v>
      </c>
      <c r="Q66" s="36"/>
      <c r="R66" s="33">
        <f t="shared" si="8"/>
        <v>7.3229166666666668E-4</v>
      </c>
      <c r="S66" s="35">
        <v>7.3900462962962971E-4</v>
      </c>
      <c r="T66" s="34"/>
      <c r="U66" s="33">
        <f t="shared" si="9"/>
        <v>7.3900462962962971E-4</v>
      </c>
      <c r="V66" s="32">
        <v>7.3680555555555554E-4</v>
      </c>
      <c r="W66" s="31"/>
      <c r="X66" s="30">
        <f t="shared" si="10"/>
        <v>7.3680555555555554E-4</v>
      </c>
      <c r="Y66" s="29">
        <f t="shared" si="11"/>
        <v>2.9674768518518518E-3</v>
      </c>
    </row>
    <row r="67" spans="1:25" ht="14.1" hidden="1" x14ac:dyDescent="0.5">
      <c r="A67" s="9" t="s">
        <v>1047</v>
      </c>
      <c r="B67" s="46">
        <v>23</v>
      </c>
      <c r="C67" s="45">
        <v>1</v>
      </c>
      <c r="D67" s="44">
        <v>80</v>
      </c>
      <c r="E67" s="43" t="s">
        <v>837</v>
      </c>
      <c r="F67" s="42" t="s">
        <v>836</v>
      </c>
      <c r="G67" s="41" t="s">
        <v>480</v>
      </c>
      <c r="H67" s="40" t="s">
        <v>479</v>
      </c>
      <c r="I67" s="13"/>
      <c r="J67" s="39">
        <v>7.7395833333333342E-4</v>
      </c>
      <c r="K67" s="38"/>
      <c r="L67" s="37">
        <f t="shared" si="6"/>
        <v>7.7395833333333342E-4</v>
      </c>
      <c r="M67" s="35">
        <v>7.3969907407407404E-4</v>
      </c>
      <c r="N67" s="34"/>
      <c r="O67" s="33">
        <f t="shared" si="7"/>
        <v>7.3969907407407404E-4</v>
      </c>
      <c r="P67" s="35">
        <v>7.4224537037037043E-4</v>
      </c>
      <c r="Q67" s="36"/>
      <c r="R67" s="33">
        <f t="shared" si="8"/>
        <v>7.4224537037037043E-4</v>
      </c>
      <c r="S67" s="35">
        <v>7.4652777777777781E-4</v>
      </c>
      <c r="T67" s="34"/>
      <c r="U67" s="33">
        <f t="shared" si="9"/>
        <v>7.4652777777777781E-4</v>
      </c>
      <c r="V67" s="32">
        <v>7.4293981481481487E-4</v>
      </c>
      <c r="W67" s="31"/>
      <c r="X67" s="30">
        <f t="shared" si="10"/>
        <v>7.4293981481481487E-4</v>
      </c>
      <c r="Y67" s="29">
        <f t="shared" si="11"/>
        <v>2.9714120370370372E-3</v>
      </c>
    </row>
    <row r="68" spans="1:25" ht="14.1" x14ac:dyDescent="0.5">
      <c r="A68" s="9" t="s">
        <v>980</v>
      </c>
      <c r="B68" s="46">
        <v>14</v>
      </c>
      <c r="C68" s="45">
        <v>1</v>
      </c>
      <c r="D68" s="44">
        <v>27</v>
      </c>
      <c r="E68" s="42" t="s">
        <v>791</v>
      </c>
      <c r="F68" s="43" t="s">
        <v>835</v>
      </c>
      <c r="G68" s="41" t="s">
        <v>192</v>
      </c>
      <c r="H68" s="40" t="s">
        <v>42</v>
      </c>
      <c r="I68" s="16" t="s">
        <v>747</v>
      </c>
      <c r="J68" s="39">
        <v>7.7384259259259257E-4</v>
      </c>
      <c r="K68" s="38"/>
      <c r="L68" s="37">
        <f t="shared" ref="L68:L98" si="12">J68+K68*$G$2</f>
        <v>7.7384259259259257E-4</v>
      </c>
      <c r="M68" s="35">
        <v>7.6909722222222223E-4</v>
      </c>
      <c r="N68" s="34"/>
      <c r="O68" s="33">
        <f t="shared" ref="O68:O98" si="13">M68+N68*$G$2</f>
        <v>7.6909722222222223E-4</v>
      </c>
      <c r="P68" s="35">
        <v>7.5011574074074076E-4</v>
      </c>
      <c r="Q68" s="36"/>
      <c r="R68" s="33">
        <f t="shared" ref="R68:R98" si="14">P68+Q68*$G$2</f>
        <v>7.5011574074074076E-4</v>
      </c>
      <c r="S68" s="35">
        <v>7.2962962962962955E-4</v>
      </c>
      <c r="T68" s="34"/>
      <c r="U68" s="33">
        <f t="shared" ref="U68:U98" si="15">S68+T68*$G$2</f>
        <v>7.2962962962962955E-4</v>
      </c>
      <c r="V68" s="32">
        <v>7.2349537037037044E-4</v>
      </c>
      <c r="W68" s="31"/>
      <c r="X68" s="30">
        <f t="shared" ref="X68:X98" si="16">V68+W68*$G$2</f>
        <v>7.2349537037037044E-4</v>
      </c>
      <c r="Y68" s="29">
        <f t="shared" ref="Y68:Y98" si="17">X68+U68+R68+O68</f>
        <v>2.9723379629629631E-3</v>
      </c>
    </row>
    <row r="69" spans="1:25" ht="14.1" x14ac:dyDescent="0.5">
      <c r="A69" s="9" t="s">
        <v>983</v>
      </c>
      <c r="B69" s="46">
        <v>15</v>
      </c>
      <c r="C69" s="45">
        <v>1</v>
      </c>
      <c r="D69" s="44">
        <v>37</v>
      </c>
      <c r="E69" s="43" t="s">
        <v>834</v>
      </c>
      <c r="F69" s="42" t="s">
        <v>833</v>
      </c>
      <c r="G69" s="41" t="s">
        <v>192</v>
      </c>
      <c r="H69" s="40" t="s">
        <v>738</v>
      </c>
      <c r="I69" s="13" t="s">
        <v>749</v>
      </c>
      <c r="J69" s="39">
        <v>7.6712962962962965E-4</v>
      </c>
      <c r="K69" s="38"/>
      <c r="L69" s="37">
        <f t="shared" si="12"/>
        <v>7.6712962962962965E-4</v>
      </c>
      <c r="M69" s="35">
        <v>7.5902777777777774E-4</v>
      </c>
      <c r="N69" s="34"/>
      <c r="O69" s="33">
        <f t="shared" si="13"/>
        <v>7.5902777777777774E-4</v>
      </c>
      <c r="P69" s="35">
        <v>7.407407407407407E-4</v>
      </c>
      <c r="Q69" s="36"/>
      <c r="R69" s="33">
        <f t="shared" si="14"/>
        <v>7.407407407407407E-4</v>
      </c>
      <c r="S69" s="35">
        <v>7.3981481481481478E-4</v>
      </c>
      <c r="T69" s="34"/>
      <c r="U69" s="33">
        <f t="shared" si="15"/>
        <v>7.3981481481481478E-4</v>
      </c>
      <c r="V69" s="32">
        <v>7.3344907407407419E-4</v>
      </c>
      <c r="W69" s="31"/>
      <c r="X69" s="30">
        <f t="shared" si="16"/>
        <v>7.3344907407407419E-4</v>
      </c>
      <c r="Y69" s="29">
        <f t="shared" si="17"/>
        <v>2.9730324074074073E-3</v>
      </c>
    </row>
    <row r="70" spans="1:25" ht="14.1" x14ac:dyDescent="0.5">
      <c r="A70" s="9" t="s">
        <v>982</v>
      </c>
      <c r="B70" s="46">
        <v>16</v>
      </c>
      <c r="C70" s="45">
        <v>1</v>
      </c>
      <c r="D70" s="44">
        <v>48</v>
      </c>
      <c r="E70" s="43" t="s">
        <v>832</v>
      </c>
      <c r="F70" s="42" t="s">
        <v>831</v>
      </c>
      <c r="G70" s="41" t="s">
        <v>192</v>
      </c>
      <c r="H70" s="40" t="s">
        <v>738</v>
      </c>
      <c r="I70" s="13" t="s">
        <v>749</v>
      </c>
      <c r="J70" s="39">
        <v>7.8726851851851842E-4</v>
      </c>
      <c r="K70" s="38"/>
      <c r="L70" s="37">
        <f t="shared" si="12"/>
        <v>7.8726851851851842E-4</v>
      </c>
      <c r="M70" s="35">
        <v>7.4525462962962957E-4</v>
      </c>
      <c r="N70" s="34"/>
      <c r="O70" s="33">
        <f t="shared" si="13"/>
        <v>7.4525462962962957E-4</v>
      </c>
      <c r="P70" s="35">
        <v>7.4780092592592595E-4</v>
      </c>
      <c r="Q70" s="36"/>
      <c r="R70" s="33">
        <f t="shared" si="14"/>
        <v>7.4780092592592595E-4</v>
      </c>
      <c r="S70" s="35">
        <v>7.4756944444444447E-4</v>
      </c>
      <c r="T70" s="34"/>
      <c r="U70" s="33">
        <f t="shared" si="15"/>
        <v>7.4756944444444447E-4</v>
      </c>
      <c r="V70" s="32">
        <v>7.3449074074074085E-4</v>
      </c>
      <c r="W70" s="31"/>
      <c r="X70" s="30">
        <f t="shared" si="16"/>
        <v>7.3449074074074085E-4</v>
      </c>
      <c r="Y70" s="29">
        <f t="shared" si="17"/>
        <v>2.9751157407407408E-3</v>
      </c>
    </row>
    <row r="71" spans="1:25" ht="14.1" x14ac:dyDescent="0.5">
      <c r="A71" s="9" t="s">
        <v>1013</v>
      </c>
      <c r="B71" s="46">
        <v>17</v>
      </c>
      <c r="C71" s="45">
        <v>1</v>
      </c>
      <c r="D71" s="44">
        <v>30</v>
      </c>
      <c r="E71" s="42" t="s">
        <v>830</v>
      </c>
      <c r="F71" s="43" t="s">
        <v>829</v>
      </c>
      <c r="G71" s="41" t="s">
        <v>192</v>
      </c>
      <c r="H71" s="40" t="s">
        <v>200</v>
      </c>
      <c r="I71" s="16"/>
      <c r="J71" s="39">
        <v>7.9421296296296282E-4</v>
      </c>
      <c r="K71" s="38"/>
      <c r="L71" s="37">
        <f t="shared" si="12"/>
        <v>7.9421296296296282E-4</v>
      </c>
      <c r="M71" s="35">
        <v>7.6331018518518512E-4</v>
      </c>
      <c r="N71" s="34"/>
      <c r="O71" s="33">
        <f t="shared" si="13"/>
        <v>7.6331018518518512E-4</v>
      </c>
      <c r="P71" s="35">
        <v>7.3194444444444446E-4</v>
      </c>
      <c r="Q71" s="36"/>
      <c r="R71" s="33">
        <f t="shared" si="14"/>
        <v>7.3194444444444446E-4</v>
      </c>
      <c r="S71" s="35">
        <v>7.3726851851851861E-4</v>
      </c>
      <c r="T71" s="34"/>
      <c r="U71" s="33">
        <f t="shared" si="15"/>
        <v>7.3726851851851861E-4</v>
      </c>
      <c r="V71" s="32">
        <v>7.4293981481481487E-4</v>
      </c>
      <c r="W71" s="31"/>
      <c r="X71" s="30">
        <f t="shared" si="16"/>
        <v>7.4293981481481487E-4</v>
      </c>
      <c r="Y71" s="29">
        <f t="shared" si="17"/>
        <v>2.9754629629629627E-3</v>
      </c>
    </row>
    <row r="72" spans="1:25" ht="14.1" hidden="1" x14ac:dyDescent="0.5">
      <c r="A72" s="9" t="s">
        <v>963</v>
      </c>
      <c r="B72" s="46">
        <v>9</v>
      </c>
      <c r="C72" s="45">
        <v>2</v>
      </c>
      <c r="D72" s="44">
        <v>18</v>
      </c>
      <c r="E72" s="42" t="s">
        <v>828</v>
      </c>
      <c r="F72" s="43" t="s">
        <v>827</v>
      </c>
      <c r="G72" s="41" t="s">
        <v>34</v>
      </c>
      <c r="H72" s="40" t="s">
        <v>826</v>
      </c>
      <c r="I72" s="16" t="s">
        <v>750</v>
      </c>
      <c r="J72" s="39">
        <v>7.9837962962962968E-4</v>
      </c>
      <c r="K72" s="38"/>
      <c r="L72" s="37">
        <f t="shared" si="12"/>
        <v>7.9837962962962968E-4</v>
      </c>
      <c r="M72" s="35">
        <v>7.5798611111111108E-4</v>
      </c>
      <c r="N72" s="34"/>
      <c r="O72" s="33">
        <f t="shared" si="13"/>
        <v>7.5798611111111108E-4</v>
      </c>
      <c r="P72" s="35">
        <v>7.5289351851851863E-4</v>
      </c>
      <c r="Q72" s="36"/>
      <c r="R72" s="33">
        <f t="shared" si="14"/>
        <v>7.5289351851851863E-4</v>
      </c>
      <c r="S72" s="35">
        <v>7.3425925925925915E-4</v>
      </c>
      <c r="T72" s="34"/>
      <c r="U72" s="33">
        <f t="shared" si="15"/>
        <v>7.3425925925925915E-4</v>
      </c>
      <c r="V72" s="32">
        <v>7.3576388888888877E-4</v>
      </c>
      <c r="W72" s="31"/>
      <c r="X72" s="30">
        <f t="shared" si="16"/>
        <v>7.3576388888888877E-4</v>
      </c>
      <c r="Y72" s="29">
        <f t="shared" si="17"/>
        <v>2.9809027777777776E-3</v>
      </c>
    </row>
    <row r="73" spans="1:25" ht="14.1" hidden="1" x14ac:dyDescent="0.5">
      <c r="A73" s="9" t="s">
        <v>966</v>
      </c>
      <c r="B73" s="46">
        <v>10</v>
      </c>
      <c r="C73" s="45">
        <v>1</v>
      </c>
      <c r="D73" s="44">
        <v>14</v>
      </c>
      <c r="E73" s="42" t="s">
        <v>825</v>
      </c>
      <c r="F73" s="42" t="s">
        <v>824</v>
      </c>
      <c r="G73" s="41" t="s">
        <v>34</v>
      </c>
      <c r="H73" s="40" t="s">
        <v>42</v>
      </c>
      <c r="I73" s="13" t="s">
        <v>757</v>
      </c>
      <c r="J73" s="39">
        <v>7.5960648148148166E-4</v>
      </c>
      <c r="K73" s="38"/>
      <c r="L73" s="37">
        <f t="shared" si="12"/>
        <v>7.5960648148148166E-4</v>
      </c>
      <c r="M73" s="35">
        <v>7.4537037037037031E-4</v>
      </c>
      <c r="N73" s="34"/>
      <c r="O73" s="33">
        <f t="shared" si="13"/>
        <v>7.4537037037037031E-4</v>
      </c>
      <c r="P73" s="35">
        <v>7.3530092592592581E-4</v>
      </c>
      <c r="Q73" s="36"/>
      <c r="R73" s="33">
        <f t="shared" si="14"/>
        <v>7.3530092592592581E-4</v>
      </c>
      <c r="S73" s="35">
        <v>7.6122685185185191E-4</v>
      </c>
      <c r="T73" s="34"/>
      <c r="U73" s="33">
        <f t="shared" si="15"/>
        <v>7.6122685185185191E-4</v>
      </c>
      <c r="V73" s="32">
        <v>7.4699074074074077E-4</v>
      </c>
      <c r="W73" s="31"/>
      <c r="X73" s="30">
        <f t="shared" si="16"/>
        <v>7.4699074074074077E-4</v>
      </c>
      <c r="Y73" s="29">
        <f t="shared" si="17"/>
        <v>2.9888888888888886E-3</v>
      </c>
    </row>
    <row r="74" spans="1:25" ht="14.1" hidden="1" x14ac:dyDescent="0.5">
      <c r="A74" s="9" t="s">
        <v>1014</v>
      </c>
      <c r="B74" s="46">
        <v>11</v>
      </c>
      <c r="C74" s="45">
        <v>1</v>
      </c>
      <c r="D74" s="44">
        <v>24</v>
      </c>
      <c r="E74" s="42" t="s">
        <v>823</v>
      </c>
      <c r="F74" s="42" t="s">
        <v>822</v>
      </c>
      <c r="G74" s="41" t="s">
        <v>34</v>
      </c>
      <c r="H74" s="40" t="s">
        <v>139</v>
      </c>
      <c r="I74" s="13"/>
      <c r="J74" s="39">
        <v>8.0543981481481482E-4</v>
      </c>
      <c r="K74" s="38"/>
      <c r="L74" s="37">
        <f t="shared" si="12"/>
        <v>8.0543981481481482E-4</v>
      </c>
      <c r="M74" s="35">
        <v>7.6875000000000001E-4</v>
      </c>
      <c r="N74" s="34"/>
      <c r="O74" s="33">
        <f t="shared" si="13"/>
        <v>7.6875000000000001E-4</v>
      </c>
      <c r="P74" s="35">
        <v>7.5219907407407397E-4</v>
      </c>
      <c r="Q74" s="36"/>
      <c r="R74" s="33">
        <f t="shared" si="14"/>
        <v>7.5219907407407397E-4</v>
      </c>
      <c r="S74" s="35">
        <v>7.4062499999999996E-4</v>
      </c>
      <c r="T74" s="34"/>
      <c r="U74" s="33">
        <f t="shared" si="15"/>
        <v>7.4062499999999996E-4</v>
      </c>
      <c r="V74" s="32">
        <v>7.326388888888889E-4</v>
      </c>
      <c r="W74" s="31"/>
      <c r="X74" s="30">
        <f t="shared" si="16"/>
        <v>7.326388888888889E-4</v>
      </c>
      <c r="Y74" s="29">
        <f t="shared" si="17"/>
        <v>2.9942129629629628E-3</v>
      </c>
    </row>
    <row r="75" spans="1:25" ht="14.1" hidden="1" x14ac:dyDescent="0.5">
      <c r="A75" s="9" t="s">
        <v>1015</v>
      </c>
      <c r="B75" s="46">
        <v>5</v>
      </c>
      <c r="C75" s="45">
        <v>6</v>
      </c>
      <c r="D75" s="44">
        <v>6</v>
      </c>
      <c r="E75" s="42" t="s">
        <v>821</v>
      </c>
      <c r="F75" s="43" t="s">
        <v>820</v>
      </c>
      <c r="G75" s="41" t="s">
        <v>16</v>
      </c>
      <c r="H75" s="40" t="s">
        <v>15</v>
      </c>
      <c r="I75" s="16" t="s">
        <v>750</v>
      </c>
      <c r="J75" s="39">
        <v>7.932870370370369E-4</v>
      </c>
      <c r="K75" s="38"/>
      <c r="L75" s="37">
        <f t="shared" si="12"/>
        <v>7.932870370370369E-4</v>
      </c>
      <c r="M75" s="35">
        <v>7.5972222222222229E-4</v>
      </c>
      <c r="N75" s="34"/>
      <c r="O75" s="33">
        <f t="shared" si="13"/>
        <v>7.5972222222222229E-4</v>
      </c>
      <c r="P75" s="35">
        <v>7.4918981481481484E-4</v>
      </c>
      <c r="Q75" s="36"/>
      <c r="R75" s="33">
        <f t="shared" si="14"/>
        <v>7.4918981481481484E-4</v>
      </c>
      <c r="S75" s="35">
        <v>7.4004629629629637E-4</v>
      </c>
      <c r="T75" s="34"/>
      <c r="U75" s="33">
        <f t="shared" si="15"/>
        <v>7.4004629629629637E-4</v>
      </c>
      <c r="V75" s="32">
        <v>7.4942129629629621E-4</v>
      </c>
      <c r="W75" s="31"/>
      <c r="X75" s="30">
        <f t="shared" si="16"/>
        <v>7.4942129629629621E-4</v>
      </c>
      <c r="Y75" s="29">
        <f t="shared" si="17"/>
        <v>2.9983796296296299E-3</v>
      </c>
    </row>
    <row r="76" spans="1:25" ht="14.1" x14ac:dyDescent="0.5">
      <c r="A76" s="9" t="s">
        <v>1048</v>
      </c>
      <c r="B76" s="46">
        <v>18</v>
      </c>
      <c r="C76" s="45">
        <v>1</v>
      </c>
      <c r="D76" s="44">
        <v>51</v>
      </c>
      <c r="E76" s="43" t="s">
        <v>819</v>
      </c>
      <c r="F76" s="42" t="s">
        <v>818</v>
      </c>
      <c r="G76" s="41" t="s">
        <v>192</v>
      </c>
      <c r="H76" s="40" t="s">
        <v>190</v>
      </c>
      <c r="I76" s="13"/>
      <c r="J76" s="39">
        <v>7.9270833333333331E-4</v>
      </c>
      <c r="K76" s="38"/>
      <c r="L76" s="37">
        <f t="shared" si="12"/>
        <v>7.9270833333333331E-4</v>
      </c>
      <c r="M76" s="35">
        <v>7.6388888888888893E-4</v>
      </c>
      <c r="N76" s="34"/>
      <c r="O76" s="33">
        <f t="shared" si="13"/>
        <v>7.6388888888888893E-4</v>
      </c>
      <c r="P76" s="35">
        <v>7.5173611111111112E-4</v>
      </c>
      <c r="Q76" s="36"/>
      <c r="R76" s="33">
        <f t="shared" si="14"/>
        <v>7.5173611111111112E-4</v>
      </c>
      <c r="S76" s="35">
        <v>7.4374999999999995E-4</v>
      </c>
      <c r="T76" s="34"/>
      <c r="U76" s="33">
        <f t="shared" si="15"/>
        <v>7.4374999999999995E-4</v>
      </c>
      <c r="V76" s="32">
        <v>7.4004629629629637E-4</v>
      </c>
      <c r="W76" s="31"/>
      <c r="X76" s="30">
        <f t="shared" si="16"/>
        <v>7.4004629629629637E-4</v>
      </c>
      <c r="Y76" s="29">
        <f t="shared" si="17"/>
        <v>2.9994212962962965E-3</v>
      </c>
    </row>
    <row r="77" spans="1:25" ht="14.1" hidden="1" x14ac:dyDescent="0.5">
      <c r="A77" s="9" t="s">
        <v>1016</v>
      </c>
      <c r="B77" s="46">
        <v>12</v>
      </c>
      <c r="C77" s="45">
        <v>1</v>
      </c>
      <c r="D77" s="44">
        <v>11</v>
      </c>
      <c r="E77" s="42" t="s">
        <v>817</v>
      </c>
      <c r="F77" s="43" t="s">
        <v>816</v>
      </c>
      <c r="G77" s="41" t="s">
        <v>34</v>
      </c>
      <c r="H77" s="40" t="s">
        <v>815</v>
      </c>
      <c r="I77" s="16"/>
      <c r="J77" s="39">
        <v>7.7245370370370369E-4</v>
      </c>
      <c r="K77" s="38"/>
      <c r="L77" s="37">
        <f t="shared" si="12"/>
        <v>7.7245370370370369E-4</v>
      </c>
      <c r="M77" s="35">
        <v>7.5324074074074085E-4</v>
      </c>
      <c r="N77" s="34"/>
      <c r="O77" s="33">
        <f t="shared" si="13"/>
        <v>7.5324074074074085E-4</v>
      </c>
      <c r="P77" s="35">
        <v>7.378472222222222E-4</v>
      </c>
      <c r="Q77" s="36"/>
      <c r="R77" s="33">
        <f t="shared" si="14"/>
        <v>7.378472222222222E-4</v>
      </c>
      <c r="S77" s="35">
        <v>7.3229166666666668E-4</v>
      </c>
      <c r="T77" s="34"/>
      <c r="U77" s="33">
        <f t="shared" si="15"/>
        <v>7.3229166666666668E-4</v>
      </c>
      <c r="V77" s="32">
        <v>7.7951388888888894E-4</v>
      </c>
      <c r="W77" s="31"/>
      <c r="X77" s="30">
        <f t="shared" si="16"/>
        <v>7.7951388888888894E-4</v>
      </c>
      <c r="Y77" s="29">
        <f t="shared" si="17"/>
        <v>3.0028935185185189E-3</v>
      </c>
    </row>
    <row r="78" spans="1:25" ht="14.1" hidden="1" x14ac:dyDescent="0.5">
      <c r="A78" s="9" t="s">
        <v>1017</v>
      </c>
      <c r="B78" s="46">
        <v>24</v>
      </c>
      <c r="C78" s="45">
        <v>1</v>
      </c>
      <c r="D78" s="44">
        <v>28</v>
      </c>
      <c r="E78" s="42" t="s">
        <v>791</v>
      </c>
      <c r="F78" s="43" t="s">
        <v>814</v>
      </c>
      <c r="G78" s="41" t="s">
        <v>480</v>
      </c>
      <c r="H78" s="40" t="s">
        <v>813</v>
      </c>
      <c r="I78" s="16"/>
      <c r="J78" s="39">
        <v>8.1099537037037034E-4</v>
      </c>
      <c r="K78" s="38"/>
      <c r="L78" s="37">
        <f t="shared" si="12"/>
        <v>8.1099537037037034E-4</v>
      </c>
      <c r="M78" s="35">
        <v>7.5254629629629619E-4</v>
      </c>
      <c r="N78" s="34"/>
      <c r="O78" s="33">
        <f t="shared" si="13"/>
        <v>7.5254629629629619E-4</v>
      </c>
      <c r="P78" s="35">
        <v>7.5520833333333332E-4</v>
      </c>
      <c r="Q78" s="36"/>
      <c r="R78" s="33">
        <f t="shared" si="14"/>
        <v>7.5520833333333332E-4</v>
      </c>
      <c r="S78" s="35">
        <v>7.3275462962962964E-4</v>
      </c>
      <c r="T78" s="34"/>
      <c r="U78" s="33">
        <f t="shared" si="15"/>
        <v>7.3275462962962964E-4</v>
      </c>
      <c r="V78" s="32">
        <v>7.6655092592592606E-4</v>
      </c>
      <c r="W78" s="31"/>
      <c r="X78" s="30">
        <f t="shared" si="16"/>
        <v>7.6655092592592606E-4</v>
      </c>
      <c r="Y78" s="29">
        <f t="shared" si="17"/>
        <v>3.0070601851851855E-3</v>
      </c>
    </row>
    <row r="79" spans="1:25" ht="14.1" x14ac:dyDescent="0.5">
      <c r="A79" s="9" t="s">
        <v>970</v>
      </c>
      <c r="B79" s="46">
        <v>19</v>
      </c>
      <c r="C79" s="45">
        <v>1</v>
      </c>
      <c r="D79" s="44">
        <v>33</v>
      </c>
      <c r="E79" s="43" t="s">
        <v>812</v>
      </c>
      <c r="F79" s="42" t="s">
        <v>811</v>
      </c>
      <c r="G79" s="41" t="s">
        <v>192</v>
      </c>
      <c r="H79" s="40" t="s">
        <v>139</v>
      </c>
      <c r="I79" s="16" t="s">
        <v>668</v>
      </c>
      <c r="J79" s="39">
        <v>8.1215277777777785E-4</v>
      </c>
      <c r="K79" s="38"/>
      <c r="L79" s="37">
        <f t="shared" si="12"/>
        <v>8.1215277777777785E-4</v>
      </c>
      <c r="M79" s="35">
        <v>7.600694444444444E-4</v>
      </c>
      <c r="N79" s="34"/>
      <c r="O79" s="33">
        <f t="shared" si="13"/>
        <v>7.600694444444444E-4</v>
      </c>
      <c r="P79" s="35">
        <v>7.4583333333333348E-4</v>
      </c>
      <c r="Q79" s="36"/>
      <c r="R79" s="33">
        <f t="shared" si="14"/>
        <v>7.4583333333333348E-4</v>
      </c>
      <c r="S79" s="35">
        <v>7.6412037037037041E-4</v>
      </c>
      <c r="T79" s="34"/>
      <c r="U79" s="33">
        <f t="shared" si="15"/>
        <v>7.6412037037037041E-4</v>
      </c>
      <c r="V79" s="32">
        <v>7.4421296296296301E-4</v>
      </c>
      <c r="W79" s="31"/>
      <c r="X79" s="30">
        <f t="shared" si="16"/>
        <v>7.4421296296296301E-4</v>
      </c>
      <c r="Y79" s="29">
        <f t="shared" si="17"/>
        <v>3.0142361111111112E-3</v>
      </c>
    </row>
    <row r="80" spans="1:25" ht="14.1" hidden="1" x14ac:dyDescent="0.5">
      <c r="A80" s="9" t="s">
        <v>1049</v>
      </c>
      <c r="B80" s="46">
        <v>25</v>
      </c>
      <c r="C80" s="45">
        <v>1</v>
      </c>
      <c r="D80" s="44">
        <v>94</v>
      </c>
      <c r="E80" s="43" t="s">
        <v>804</v>
      </c>
      <c r="F80" s="42" t="s">
        <v>803</v>
      </c>
      <c r="G80" s="41" t="s">
        <v>480</v>
      </c>
      <c r="H80" s="40" t="s">
        <v>802</v>
      </c>
      <c r="I80" s="13" t="s">
        <v>748</v>
      </c>
      <c r="J80" s="39">
        <v>8.0694444444444433E-4</v>
      </c>
      <c r="K80" s="38"/>
      <c r="L80" s="37">
        <f t="shared" si="12"/>
        <v>8.0694444444444433E-4</v>
      </c>
      <c r="M80" s="35">
        <v>7.5208333333333334E-4</v>
      </c>
      <c r="N80" s="34"/>
      <c r="O80" s="33">
        <f t="shared" si="13"/>
        <v>7.5208333333333334E-4</v>
      </c>
      <c r="P80" s="35">
        <v>7.7372685185185194E-4</v>
      </c>
      <c r="Q80" s="36"/>
      <c r="R80" s="33">
        <f t="shared" si="14"/>
        <v>7.7372685185185194E-4</v>
      </c>
      <c r="S80" s="35">
        <v>7.484953703703704E-4</v>
      </c>
      <c r="T80" s="34"/>
      <c r="U80" s="33">
        <f t="shared" si="15"/>
        <v>7.484953703703704E-4</v>
      </c>
      <c r="V80" s="32">
        <v>7.4143518518518525E-4</v>
      </c>
      <c r="W80" s="31"/>
      <c r="X80" s="30">
        <f t="shared" si="16"/>
        <v>7.4143518518518525E-4</v>
      </c>
      <c r="Y80" s="29">
        <f t="shared" si="17"/>
        <v>3.0157407407407407E-3</v>
      </c>
    </row>
    <row r="81" spans="1:25" ht="14.1" x14ac:dyDescent="0.5">
      <c r="A81" s="9" t="s">
        <v>977</v>
      </c>
      <c r="B81" s="46">
        <v>20</v>
      </c>
      <c r="C81" s="45">
        <v>1</v>
      </c>
      <c r="D81" s="44">
        <v>32</v>
      </c>
      <c r="E81" s="42" t="s">
        <v>810</v>
      </c>
      <c r="F81" s="42" t="s">
        <v>809</v>
      </c>
      <c r="G81" s="41" t="s">
        <v>192</v>
      </c>
      <c r="H81" s="40" t="s">
        <v>808</v>
      </c>
      <c r="I81" s="16" t="s">
        <v>747</v>
      </c>
      <c r="J81" s="39">
        <v>7.6157407407407413E-4</v>
      </c>
      <c r="K81" s="38"/>
      <c r="L81" s="37">
        <f t="shared" si="12"/>
        <v>7.6157407407407413E-4</v>
      </c>
      <c r="M81" s="35">
        <v>7.6261574074074079E-4</v>
      </c>
      <c r="N81" s="34"/>
      <c r="O81" s="33">
        <f t="shared" si="13"/>
        <v>7.6261574074074079E-4</v>
      </c>
      <c r="P81" s="35">
        <v>7.6296296296296301E-4</v>
      </c>
      <c r="Q81" s="36"/>
      <c r="R81" s="33">
        <f t="shared" si="14"/>
        <v>7.6296296296296301E-4</v>
      </c>
      <c r="S81" s="35">
        <v>7.4525462962962957E-4</v>
      </c>
      <c r="T81" s="34"/>
      <c r="U81" s="33">
        <f t="shared" si="15"/>
        <v>7.4525462962962957E-4</v>
      </c>
      <c r="V81" s="32">
        <v>7.5173611111111112E-4</v>
      </c>
      <c r="W81" s="31"/>
      <c r="X81" s="30">
        <f t="shared" si="16"/>
        <v>7.5173611111111112E-4</v>
      </c>
      <c r="Y81" s="29">
        <f t="shared" si="17"/>
        <v>3.0225694444444445E-3</v>
      </c>
    </row>
    <row r="82" spans="1:25" ht="14.1" x14ac:dyDescent="0.5">
      <c r="A82" s="9" t="s">
        <v>981</v>
      </c>
      <c r="B82" s="46">
        <v>21</v>
      </c>
      <c r="C82" s="45">
        <v>1</v>
      </c>
      <c r="D82" s="44">
        <v>35</v>
      </c>
      <c r="E82" s="43" t="s">
        <v>807</v>
      </c>
      <c r="F82" s="42" t="s">
        <v>806</v>
      </c>
      <c r="G82" s="41" t="s">
        <v>192</v>
      </c>
      <c r="H82" s="40" t="s">
        <v>805</v>
      </c>
      <c r="I82" s="13" t="s">
        <v>749</v>
      </c>
      <c r="J82" s="39">
        <v>8.0590277777777778E-4</v>
      </c>
      <c r="K82" s="38"/>
      <c r="L82" s="37">
        <f t="shared" si="12"/>
        <v>8.0590277777777778E-4</v>
      </c>
      <c r="M82" s="35">
        <v>7.7384259259259257E-4</v>
      </c>
      <c r="N82" s="34"/>
      <c r="O82" s="33">
        <f t="shared" si="13"/>
        <v>7.7384259259259257E-4</v>
      </c>
      <c r="P82" s="35">
        <v>7.5393518518518518E-4</v>
      </c>
      <c r="Q82" s="36"/>
      <c r="R82" s="33">
        <f t="shared" si="14"/>
        <v>7.5393518518518518E-4</v>
      </c>
      <c r="S82" s="35">
        <v>7.4953703703703695E-4</v>
      </c>
      <c r="T82" s="34"/>
      <c r="U82" s="33">
        <f t="shared" si="15"/>
        <v>7.4953703703703695E-4</v>
      </c>
      <c r="V82" s="32">
        <v>7.5370370370370359E-4</v>
      </c>
      <c r="W82" s="31"/>
      <c r="X82" s="30">
        <f t="shared" si="16"/>
        <v>7.5370370370370359E-4</v>
      </c>
      <c r="Y82" s="29">
        <f t="shared" si="17"/>
        <v>3.031018518518518E-3</v>
      </c>
    </row>
    <row r="83" spans="1:25" ht="14.1" hidden="1" x14ac:dyDescent="0.5">
      <c r="A83" s="9" t="s">
        <v>1050</v>
      </c>
      <c r="B83" s="46">
        <v>15</v>
      </c>
      <c r="C83" s="45">
        <v>1</v>
      </c>
      <c r="D83" s="44">
        <v>66</v>
      </c>
      <c r="E83" s="43" t="s">
        <v>804</v>
      </c>
      <c r="F83" s="42" t="s">
        <v>803</v>
      </c>
      <c r="G83" s="41" t="s">
        <v>343</v>
      </c>
      <c r="H83" s="40" t="s">
        <v>802</v>
      </c>
      <c r="I83" s="13" t="s">
        <v>748</v>
      </c>
      <c r="J83" s="39">
        <v>7.7002314814814815E-4</v>
      </c>
      <c r="K83" s="38"/>
      <c r="L83" s="37">
        <f t="shared" si="12"/>
        <v>7.7002314814814815E-4</v>
      </c>
      <c r="M83" s="35">
        <v>7.5462962962962973E-4</v>
      </c>
      <c r="N83" s="34"/>
      <c r="O83" s="33">
        <f t="shared" si="13"/>
        <v>7.5462962962962973E-4</v>
      </c>
      <c r="P83" s="35">
        <v>7.5300925925925926E-4</v>
      </c>
      <c r="Q83" s="36"/>
      <c r="R83" s="33">
        <f t="shared" si="14"/>
        <v>7.5300925925925926E-4</v>
      </c>
      <c r="S83" s="35">
        <v>7.5115740740740742E-4</v>
      </c>
      <c r="T83" s="34"/>
      <c r="U83" s="33">
        <f t="shared" si="15"/>
        <v>7.5115740740740742E-4</v>
      </c>
      <c r="V83" s="32">
        <v>7.7476851851851849E-4</v>
      </c>
      <c r="W83" s="31"/>
      <c r="X83" s="30">
        <f t="shared" si="16"/>
        <v>7.7476851851851849E-4</v>
      </c>
      <c r="Y83" s="29">
        <f t="shared" si="17"/>
        <v>3.0335648148148149E-3</v>
      </c>
    </row>
    <row r="84" spans="1:25" ht="14.1" hidden="1" x14ac:dyDescent="0.5">
      <c r="A84" s="9" t="s">
        <v>1018</v>
      </c>
      <c r="B84" s="46">
        <v>13</v>
      </c>
      <c r="C84" s="45">
        <v>1</v>
      </c>
      <c r="D84" s="44">
        <v>20</v>
      </c>
      <c r="E84" s="42" t="s">
        <v>801</v>
      </c>
      <c r="F84" s="43" t="s">
        <v>800</v>
      </c>
      <c r="G84" s="41" t="s">
        <v>34</v>
      </c>
      <c r="H84" s="40" t="s">
        <v>102</v>
      </c>
      <c r="I84" s="16"/>
      <c r="J84" s="39">
        <v>7.8946759259259259E-4</v>
      </c>
      <c r="K84" s="38"/>
      <c r="L84" s="37">
        <f t="shared" si="12"/>
        <v>7.8946759259259259E-4</v>
      </c>
      <c r="M84" s="35">
        <v>7.664351851851851E-4</v>
      </c>
      <c r="N84" s="34"/>
      <c r="O84" s="33">
        <f t="shared" si="13"/>
        <v>7.664351851851851E-4</v>
      </c>
      <c r="P84" s="35">
        <v>7.6759259259259261E-4</v>
      </c>
      <c r="Q84" s="36"/>
      <c r="R84" s="33">
        <f t="shared" si="14"/>
        <v>7.6759259259259261E-4</v>
      </c>
      <c r="S84" s="35">
        <v>7.6134259259259265E-4</v>
      </c>
      <c r="T84" s="34"/>
      <c r="U84" s="33">
        <f t="shared" si="15"/>
        <v>7.6134259259259265E-4</v>
      </c>
      <c r="V84" s="32">
        <v>7.571759259259259E-4</v>
      </c>
      <c r="W84" s="31"/>
      <c r="X84" s="30">
        <f t="shared" si="16"/>
        <v>7.571759259259259E-4</v>
      </c>
      <c r="Y84" s="29">
        <f t="shared" si="17"/>
        <v>3.0525462962962963E-3</v>
      </c>
    </row>
    <row r="85" spans="1:25" ht="14.1" x14ac:dyDescent="0.5">
      <c r="A85" s="9" t="s">
        <v>1051</v>
      </c>
      <c r="B85" s="46">
        <v>22</v>
      </c>
      <c r="C85" s="45">
        <v>1</v>
      </c>
      <c r="D85" s="44">
        <v>41</v>
      </c>
      <c r="E85" s="43" t="s">
        <v>799</v>
      </c>
      <c r="F85" s="42" t="s">
        <v>798</v>
      </c>
      <c r="G85" s="41" t="s">
        <v>192</v>
      </c>
      <c r="H85" s="54" t="s">
        <v>200</v>
      </c>
      <c r="I85" s="53"/>
      <c r="J85" s="39">
        <v>8.0023148148148152E-4</v>
      </c>
      <c r="K85" s="38"/>
      <c r="L85" s="37">
        <f t="shared" si="12"/>
        <v>8.0023148148148152E-4</v>
      </c>
      <c r="M85" s="51">
        <v>7.8159722222222216E-4</v>
      </c>
      <c r="N85" s="50"/>
      <c r="O85" s="37">
        <f t="shared" si="13"/>
        <v>7.8159722222222216E-4</v>
      </c>
      <c r="P85" s="51">
        <v>7.5879629629629637E-4</v>
      </c>
      <c r="Q85" s="52"/>
      <c r="R85" s="37">
        <f t="shared" si="14"/>
        <v>7.5879629629629637E-4</v>
      </c>
      <c r="S85" s="51">
        <v>7.5381944444444444E-4</v>
      </c>
      <c r="T85" s="50"/>
      <c r="U85" s="37">
        <f t="shared" si="15"/>
        <v>7.5381944444444444E-4</v>
      </c>
      <c r="V85" s="49">
        <v>7.6215277777777772E-4</v>
      </c>
      <c r="W85" s="48"/>
      <c r="X85" s="47">
        <f t="shared" si="16"/>
        <v>7.6215277777777772E-4</v>
      </c>
      <c r="Y85" s="29">
        <f t="shared" si="17"/>
        <v>3.0563657407407406E-3</v>
      </c>
    </row>
    <row r="86" spans="1:25" ht="14.1" hidden="1" x14ac:dyDescent="0.5">
      <c r="A86" s="9" t="s">
        <v>956</v>
      </c>
      <c r="B86" s="46">
        <v>6</v>
      </c>
      <c r="C86" s="45">
        <v>5</v>
      </c>
      <c r="D86" s="44">
        <v>3</v>
      </c>
      <c r="E86" s="42" t="s">
        <v>797</v>
      </c>
      <c r="F86" s="43" t="s">
        <v>778</v>
      </c>
      <c r="G86" s="41" t="s">
        <v>16</v>
      </c>
      <c r="H86" s="40" t="s">
        <v>777</v>
      </c>
      <c r="I86" s="16" t="s">
        <v>749</v>
      </c>
      <c r="J86" s="39">
        <v>8.00462962962963E-4</v>
      </c>
      <c r="K86" s="38"/>
      <c r="L86" s="37">
        <f t="shared" si="12"/>
        <v>8.00462962962963E-4</v>
      </c>
      <c r="M86" s="35">
        <v>7.76273148148148E-4</v>
      </c>
      <c r="N86" s="34"/>
      <c r="O86" s="33">
        <f t="shared" si="13"/>
        <v>7.76273148148148E-4</v>
      </c>
      <c r="P86" s="35">
        <v>7.6979166666666678E-4</v>
      </c>
      <c r="Q86" s="36"/>
      <c r="R86" s="33">
        <f t="shared" si="14"/>
        <v>7.6979166666666678E-4</v>
      </c>
      <c r="S86" s="35">
        <v>7.7106481481481481E-4</v>
      </c>
      <c r="T86" s="34"/>
      <c r="U86" s="33">
        <f t="shared" si="15"/>
        <v>7.7106481481481481E-4</v>
      </c>
      <c r="V86" s="32">
        <v>7.5578703703703702E-4</v>
      </c>
      <c r="W86" s="31"/>
      <c r="X86" s="30">
        <f t="shared" si="16"/>
        <v>7.5578703703703702E-4</v>
      </c>
      <c r="Y86" s="29">
        <f t="shared" si="17"/>
        <v>3.0729166666666665E-3</v>
      </c>
    </row>
    <row r="87" spans="1:25" ht="14.1" hidden="1" x14ac:dyDescent="0.5">
      <c r="A87" s="9" t="s">
        <v>1052</v>
      </c>
      <c r="B87" s="46">
        <v>16</v>
      </c>
      <c r="C87" s="45">
        <v>1</v>
      </c>
      <c r="D87" s="44">
        <v>64</v>
      </c>
      <c r="E87" s="43" t="s">
        <v>796</v>
      </c>
      <c r="F87" s="42" t="s">
        <v>795</v>
      </c>
      <c r="G87" s="41" t="s">
        <v>343</v>
      </c>
      <c r="H87" s="40" t="s">
        <v>372</v>
      </c>
      <c r="I87" s="13" t="s">
        <v>746</v>
      </c>
      <c r="J87" s="39">
        <v>8.3217592592592588E-4</v>
      </c>
      <c r="K87" s="38"/>
      <c r="L87" s="37">
        <f t="shared" si="12"/>
        <v>8.3217592592592588E-4</v>
      </c>
      <c r="M87" s="35">
        <v>7.9108796296296295E-4</v>
      </c>
      <c r="N87" s="34"/>
      <c r="O87" s="33">
        <f t="shared" si="13"/>
        <v>7.9108796296296295E-4</v>
      </c>
      <c r="P87" s="35">
        <v>7.7118055555555566E-4</v>
      </c>
      <c r="Q87" s="36"/>
      <c r="R87" s="33">
        <f t="shared" si="14"/>
        <v>7.7118055555555566E-4</v>
      </c>
      <c r="S87" s="35">
        <v>7.7210648148148136E-4</v>
      </c>
      <c r="T87" s="34"/>
      <c r="U87" s="33">
        <f t="shared" si="15"/>
        <v>7.7210648148148136E-4</v>
      </c>
      <c r="V87" s="32">
        <v>7.5879629629629637E-4</v>
      </c>
      <c r="W87" s="31"/>
      <c r="X87" s="30">
        <f t="shared" si="16"/>
        <v>7.5879629629629637E-4</v>
      </c>
      <c r="Y87" s="29">
        <f t="shared" si="17"/>
        <v>3.0931712962962966E-3</v>
      </c>
    </row>
    <row r="88" spans="1:25" ht="14.1" hidden="1" x14ac:dyDescent="0.5">
      <c r="A88" s="9" t="s">
        <v>1019</v>
      </c>
      <c r="B88" s="46">
        <v>7</v>
      </c>
      <c r="C88" s="45">
        <v>4</v>
      </c>
      <c r="D88" s="44">
        <v>5</v>
      </c>
      <c r="E88" s="42" t="s">
        <v>794</v>
      </c>
      <c r="F88" s="43" t="s">
        <v>793</v>
      </c>
      <c r="G88" s="41" t="s">
        <v>16</v>
      </c>
      <c r="H88" s="40" t="s">
        <v>792</v>
      </c>
      <c r="I88" s="13"/>
      <c r="J88" s="39">
        <v>8.5081018518518524E-4</v>
      </c>
      <c r="K88" s="38"/>
      <c r="L88" s="37">
        <f t="shared" si="12"/>
        <v>8.5081018518518524E-4</v>
      </c>
      <c r="M88" s="35">
        <v>8.0821759259259258E-4</v>
      </c>
      <c r="N88" s="34"/>
      <c r="O88" s="33">
        <f t="shared" si="13"/>
        <v>8.0821759259259258E-4</v>
      </c>
      <c r="P88" s="35">
        <v>7.9189814814814824E-4</v>
      </c>
      <c r="Q88" s="36"/>
      <c r="R88" s="33">
        <f t="shared" si="14"/>
        <v>7.9189814814814824E-4</v>
      </c>
      <c r="S88" s="35">
        <v>7.7048611111111111E-4</v>
      </c>
      <c r="T88" s="34"/>
      <c r="U88" s="33">
        <f t="shared" si="15"/>
        <v>7.7048611111111111E-4</v>
      </c>
      <c r="V88" s="32">
        <v>7.635416666666666E-4</v>
      </c>
      <c r="W88" s="31"/>
      <c r="X88" s="30">
        <f t="shared" si="16"/>
        <v>7.635416666666666E-4</v>
      </c>
      <c r="Y88" s="29">
        <f t="shared" si="17"/>
        <v>3.1341435185185187E-3</v>
      </c>
    </row>
    <row r="89" spans="1:25" ht="14.1" hidden="1" x14ac:dyDescent="0.5">
      <c r="A89" s="9" t="s">
        <v>968</v>
      </c>
      <c r="B89" s="46">
        <v>14</v>
      </c>
      <c r="C89" s="45">
        <v>1</v>
      </c>
      <c r="D89" s="44">
        <v>17</v>
      </c>
      <c r="E89" s="42" t="s">
        <v>791</v>
      </c>
      <c r="F89" s="43" t="s">
        <v>790</v>
      </c>
      <c r="G89" s="41" t="s">
        <v>34</v>
      </c>
      <c r="H89" s="40" t="s">
        <v>789</v>
      </c>
      <c r="I89" s="16" t="s">
        <v>749</v>
      </c>
      <c r="J89" s="39">
        <v>7.7731481481481477E-4</v>
      </c>
      <c r="K89" s="38"/>
      <c r="L89" s="37">
        <f t="shared" si="12"/>
        <v>7.7731481481481477E-4</v>
      </c>
      <c r="M89" s="35">
        <v>7.3634259259259258E-4</v>
      </c>
      <c r="N89" s="34"/>
      <c r="O89" s="33">
        <f t="shared" si="13"/>
        <v>7.3634259259259258E-4</v>
      </c>
      <c r="P89" s="35">
        <v>7.7986111111111105E-4</v>
      </c>
      <c r="Q89" s="36"/>
      <c r="R89" s="33">
        <f t="shared" si="14"/>
        <v>7.7986111111111105E-4</v>
      </c>
      <c r="S89" s="35">
        <v>7.496527777777778E-4</v>
      </c>
      <c r="T89" s="34"/>
      <c r="U89" s="33">
        <f t="shared" si="15"/>
        <v>7.496527777777778E-4</v>
      </c>
      <c r="V89" s="32">
        <v>8.8310185185185193E-4</v>
      </c>
      <c r="W89" s="31"/>
      <c r="X89" s="30">
        <f t="shared" si="16"/>
        <v>8.8310185185185193E-4</v>
      </c>
      <c r="Y89" s="29">
        <f t="shared" si="17"/>
        <v>3.1489583333333335E-3</v>
      </c>
    </row>
    <row r="90" spans="1:25" ht="14.1" hidden="1" x14ac:dyDescent="0.5">
      <c r="A90" s="9" t="s">
        <v>1053</v>
      </c>
      <c r="B90" s="46">
        <v>26</v>
      </c>
      <c r="C90" s="45">
        <v>1</v>
      </c>
      <c r="D90" s="44">
        <v>83</v>
      </c>
      <c r="E90" s="43" t="s">
        <v>788</v>
      </c>
      <c r="F90" s="42" t="s">
        <v>787</v>
      </c>
      <c r="G90" s="41" t="s">
        <v>480</v>
      </c>
      <c r="H90" s="40" t="s">
        <v>479</v>
      </c>
      <c r="I90" s="13"/>
      <c r="J90" s="39">
        <v>8.1400462962962947E-4</v>
      </c>
      <c r="K90" s="38"/>
      <c r="L90" s="37">
        <f t="shared" si="12"/>
        <v>8.1400462962962947E-4</v>
      </c>
      <c r="M90" s="35">
        <v>8.2569444444444444E-4</v>
      </c>
      <c r="N90" s="34"/>
      <c r="O90" s="33">
        <f t="shared" si="13"/>
        <v>8.2569444444444444E-4</v>
      </c>
      <c r="P90" s="35">
        <v>7.906250000000001E-4</v>
      </c>
      <c r="Q90" s="36"/>
      <c r="R90" s="33">
        <f t="shared" si="14"/>
        <v>7.906250000000001E-4</v>
      </c>
      <c r="S90" s="35">
        <v>7.6481481481481485E-4</v>
      </c>
      <c r="T90" s="34"/>
      <c r="U90" s="33">
        <f t="shared" si="15"/>
        <v>7.6481481481481485E-4</v>
      </c>
      <c r="V90" s="32">
        <v>7.7268518518518517E-4</v>
      </c>
      <c r="W90" s="31"/>
      <c r="X90" s="30">
        <f t="shared" si="16"/>
        <v>7.7268518518518517E-4</v>
      </c>
      <c r="Y90" s="29">
        <f t="shared" si="17"/>
        <v>3.1538194444444448E-3</v>
      </c>
    </row>
    <row r="91" spans="1:25" ht="14.1" hidden="1" x14ac:dyDescent="0.5">
      <c r="A91" s="9" t="s">
        <v>959</v>
      </c>
      <c r="B91" s="46">
        <v>15</v>
      </c>
      <c r="C91" s="45">
        <v>1</v>
      </c>
      <c r="D91" s="44">
        <v>22</v>
      </c>
      <c r="E91" s="42" t="s">
        <v>786</v>
      </c>
      <c r="F91" s="43" t="s">
        <v>785</v>
      </c>
      <c r="G91" s="41" t="s">
        <v>34</v>
      </c>
      <c r="H91" s="40" t="s">
        <v>102</v>
      </c>
      <c r="I91" s="16"/>
      <c r="J91" s="39">
        <v>8.3738425925925918E-4</v>
      </c>
      <c r="K91" s="38"/>
      <c r="L91" s="37">
        <f t="shared" si="12"/>
        <v>8.3738425925925918E-4</v>
      </c>
      <c r="M91" s="35">
        <v>7.9513888888888896E-4</v>
      </c>
      <c r="N91" s="34"/>
      <c r="O91" s="33">
        <f t="shared" si="13"/>
        <v>7.9513888888888896E-4</v>
      </c>
      <c r="P91" s="35">
        <v>7.9131944444444443E-4</v>
      </c>
      <c r="Q91" s="36"/>
      <c r="R91" s="33">
        <f t="shared" si="14"/>
        <v>7.9131944444444443E-4</v>
      </c>
      <c r="S91" s="35">
        <v>7.8530092592592594E-4</v>
      </c>
      <c r="T91" s="34"/>
      <c r="U91" s="33">
        <f t="shared" si="15"/>
        <v>7.8530092592592594E-4</v>
      </c>
      <c r="V91" s="32">
        <v>7.906250000000001E-4</v>
      </c>
      <c r="W91" s="31"/>
      <c r="X91" s="30">
        <f t="shared" si="16"/>
        <v>7.906250000000001E-4</v>
      </c>
      <c r="Y91" s="29">
        <f t="shared" si="17"/>
        <v>3.1623842592592593E-3</v>
      </c>
    </row>
    <row r="92" spans="1:25" ht="14.1" hidden="1" x14ac:dyDescent="0.5">
      <c r="A92" s="9" t="s">
        <v>1054</v>
      </c>
      <c r="B92" s="46">
        <v>27</v>
      </c>
      <c r="C92" s="45">
        <v>1</v>
      </c>
      <c r="D92" s="44">
        <v>92</v>
      </c>
      <c r="E92" s="43" t="s">
        <v>784</v>
      </c>
      <c r="F92" s="42" t="s">
        <v>783</v>
      </c>
      <c r="G92" s="41" t="s">
        <v>480</v>
      </c>
      <c r="H92" s="40" t="s">
        <v>782</v>
      </c>
      <c r="I92" s="13"/>
      <c r="J92" s="39">
        <v>8.6550925925925933E-4</v>
      </c>
      <c r="K92" s="38"/>
      <c r="L92" s="37">
        <f t="shared" si="12"/>
        <v>8.6550925925925933E-4</v>
      </c>
      <c r="M92" s="35">
        <v>8.1122685185185171E-4</v>
      </c>
      <c r="N92" s="34"/>
      <c r="O92" s="33">
        <f t="shared" si="13"/>
        <v>8.1122685185185171E-4</v>
      </c>
      <c r="P92" s="35">
        <v>7.9571759259259255E-4</v>
      </c>
      <c r="Q92" s="36"/>
      <c r="R92" s="33">
        <f t="shared" si="14"/>
        <v>7.9571759259259255E-4</v>
      </c>
      <c r="S92" s="35">
        <v>7.7615740740740737E-4</v>
      </c>
      <c r="T92" s="34"/>
      <c r="U92" s="33">
        <f t="shared" si="15"/>
        <v>7.7615740740740737E-4</v>
      </c>
      <c r="V92" s="32">
        <v>7.8587962962962954E-4</v>
      </c>
      <c r="W92" s="31"/>
      <c r="X92" s="30">
        <f t="shared" si="16"/>
        <v>7.8587962962962954E-4</v>
      </c>
      <c r="Y92" s="29">
        <f t="shared" si="17"/>
        <v>3.168981481481481E-3</v>
      </c>
    </row>
    <row r="93" spans="1:25" ht="14.1" hidden="1" x14ac:dyDescent="0.5">
      <c r="A93" s="9" t="s">
        <v>953</v>
      </c>
      <c r="B93" s="46">
        <v>8</v>
      </c>
      <c r="C93" s="45">
        <v>3</v>
      </c>
      <c r="D93" s="44">
        <v>4</v>
      </c>
      <c r="E93" s="42" t="s">
        <v>781</v>
      </c>
      <c r="F93" s="43" t="s">
        <v>780</v>
      </c>
      <c r="G93" s="41" t="s">
        <v>16</v>
      </c>
      <c r="H93" s="40" t="s">
        <v>42</v>
      </c>
      <c r="I93" s="16" t="s">
        <v>757</v>
      </c>
      <c r="J93" s="39">
        <v>8.6145833333333333E-4</v>
      </c>
      <c r="K93" s="38"/>
      <c r="L93" s="37">
        <f t="shared" si="12"/>
        <v>8.6145833333333333E-4</v>
      </c>
      <c r="M93" s="35">
        <v>8.2696759259259268E-4</v>
      </c>
      <c r="N93" s="34"/>
      <c r="O93" s="33">
        <f t="shared" si="13"/>
        <v>8.2696759259259268E-4</v>
      </c>
      <c r="P93" s="35">
        <v>8.1238425925925922E-4</v>
      </c>
      <c r="Q93" s="36"/>
      <c r="R93" s="33">
        <f t="shared" si="14"/>
        <v>8.1238425925925922E-4</v>
      </c>
      <c r="S93" s="35">
        <v>8.1331018518518514E-4</v>
      </c>
      <c r="T93" s="34"/>
      <c r="U93" s="33">
        <f t="shared" si="15"/>
        <v>8.1331018518518514E-4</v>
      </c>
      <c r="V93" s="32">
        <v>7.9884259259259242E-4</v>
      </c>
      <c r="W93" s="31"/>
      <c r="X93" s="30">
        <f t="shared" si="16"/>
        <v>7.9884259259259242E-4</v>
      </c>
      <c r="Y93" s="29">
        <f t="shared" si="17"/>
        <v>3.2515046296296294E-3</v>
      </c>
    </row>
    <row r="94" spans="1:25" ht="14.1" hidden="1" x14ac:dyDescent="0.5">
      <c r="A94" s="9" t="s">
        <v>955</v>
      </c>
      <c r="B94" s="46">
        <v>9</v>
      </c>
      <c r="C94" s="45">
        <v>2</v>
      </c>
      <c r="D94" s="44">
        <v>9</v>
      </c>
      <c r="E94" s="42" t="s">
        <v>779</v>
      </c>
      <c r="F94" s="43" t="s">
        <v>778</v>
      </c>
      <c r="G94" s="41" t="s">
        <v>16</v>
      </c>
      <c r="H94" s="40" t="s">
        <v>777</v>
      </c>
      <c r="I94" s="16" t="s">
        <v>749</v>
      </c>
      <c r="J94" s="39">
        <v>8.8460648148148144E-4</v>
      </c>
      <c r="K94" s="38"/>
      <c r="L94" s="37">
        <f t="shared" si="12"/>
        <v>8.8460648148148144E-4</v>
      </c>
      <c r="M94" s="35">
        <v>8.3541666666666671E-4</v>
      </c>
      <c r="N94" s="34"/>
      <c r="O94" s="33">
        <f t="shared" si="13"/>
        <v>8.3541666666666671E-4</v>
      </c>
      <c r="P94" s="35">
        <v>8.2129629629629642E-4</v>
      </c>
      <c r="Q94" s="36"/>
      <c r="R94" s="33">
        <f t="shared" si="14"/>
        <v>8.2129629629629642E-4</v>
      </c>
      <c r="S94" s="35">
        <v>8.1111111111111108E-4</v>
      </c>
      <c r="T94" s="34"/>
      <c r="U94" s="33">
        <f t="shared" si="15"/>
        <v>8.1111111111111108E-4</v>
      </c>
      <c r="V94" s="32">
        <v>7.975694444444445E-4</v>
      </c>
      <c r="W94" s="31"/>
      <c r="X94" s="30">
        <f t="shared" si="16"/>
        <v>7.975694444444445E-4</v>
      </c>
      <c r="Y94" s="29">
        <f t="shared" si="17"/>
        <v>3.2653935185185186E-3</v>
      </c>
    </row>
    <row r="95" spans="1:25" ht="14.1" hidden="1" x14ac:dyDescent="0.5">
      <c r="A95" s="9" t="s">
        <v>991</v>
      </c>
      <c r="B95" s="46">
        <v>17</v>
      </c>
      <c r="C95" s="45">
        <v>1</v>
      </c>
      <c r="D95" s="44">
        <v>69</v>
      </c>
      <c r="E95" s="43" t="s">
        <v>776</v>
      </c>
      <c r="F95" s="42" t="s">
        <v>775</v>
      </c>
      <c r="G95" s="41" t="s">
        <v>343</v>
      </c>
      <c r="H95" s="40" t="s">
        <v>139</v>
      </c>
      <c r="I95" s="13" t="s">
        <v>749</v>
      </c>
      <c r="J95" s="39">
        <v>8.4236111111111111E-4</v>
      </c>
      <c r="K95" s="38"/>
      <c r="L95" s="37">
        <f t="shared" si="12"/>
        <v>8.4236111111111111E-4</v>
      </c>
      <c r="M95" s="35">
        <v>8.2106481481481473E-4</v>
      </c>
      <c r="N95" s="34"/>
      <c r="O95" s="33">
        <f t="shared" si="13"/>
        <v>8.2106481481481473E-4</v>
      </c>
      <c r="P95" s="35">
        <v>7.9861111111111105E-4</v>
      </c>
      <c r="Q95" s="36"/>
      <c r="R95" s="33">
        <f t="shared" si="14"/>
        <v>7.9861111111111105E-4</v>
      </c>
      <c r="S95" s="35">
        <v>7.7986111111111105E-4</v>
      </c>
      <c r="T95" s="34">
        <v>10</v>
      </c>
      <c r="U95" s="33">
        <f t="shared" si="15"/>
        <v>8.9560185185185175E-4</v>
      </c>
      <c r="V95" s="32">
        <v>7.9513888888888896E-4</v>
      </c>
      <c r="W95" s="31"/>
      <c r="X95" s="30">
        <f t="shared" si="16"/>
        <v>7.9513888888888896E-4</v>
      </c>
      <c r="Y95" s="29">
        <f t="shared" si="17"/>
        <v>3.3104166666666668E-3</v>
      </c>
    </row>
    <row r="96" spans="1:25" ht="14.1" x14ac:dyDescent="0.5">
      <c r="A96" s="9" t="s">
        <v>1055</v>
      </c>
      <c r="B96" s="46">
        <v>23</v>
      </c>
      <c r="C96" s="45">
        <v>1</v>
      </c>
      <c r="D96" s="44">
        <v>50</v>
      </c>
      <c r="E96" s="43" t="s">
        <v>774</v>
      </c>
      <c r="F96" s="42" t="s">
        <v>773</v>
      </c>
      <c r="G96" s="41" t="s">
        <v>192</v>
      </c>
      <c r="H96" s="40" t="s">
        <v>772</v>
      </c>
      <c r="I96" s="16"/>
      <c r="J96" s="39" t="s">
        <v>765</v>
      </c>
      <c r="K96" s="38"/>
      <c r="L96" s="37" t="e">
        <f t="shared" si="12"/>
        <v>#VALUE!</v>
      </c>
      <c r="M96" s="35" t="s">
        <v>765</v>
      </c>
      <c r="N96" s="34"/>
      <c r="O96" s="33" t="e">
        <f t="shared" si="13"/>
        <v>#VALUE!</v>
      </c>
      <c r="P96" s="35" t="s">
        <v>765</v>
      </c>
      <c r="Q96" s="36"/>
      <c r="R96" s="33" t="e">
        <f t="shared" si="14"/>
        <v>#VALUE!</v>
      </c>
      <c r="S96" s="35" t="s">
        <v>765</v>
      </c>
      <c r="T96" s="34"/>
      <c r="U96" s="33" t="e">
        <f t="shared" si="15"/>
        <v>#VALUE!</v>
      </c>
      <c r="V96" s="32" t="s">
        <v>765</v>
      </c>
      <c r="W96" s="31"/>
      <c r="X96" s="30" t="e">
        <f t="shared" si="16"/>
        <v>#VALUE!</v>
      </c>
      <c r="Y96" s="29" t="e">
        <f t="shared" si="17"/>
        <v>#VALUE!</v>
      </c>
    </row>
    <row r="97" spans="1:25" ht="14.1" hidden="1" x14ac:dyDescent="0.5">
      <c r="A97" s="9" t="s">
        <v>986</v>
      </c>
      <c r="B97" s="46">
        <v>18</v>
      </c>
      <c r="C97" s="45">
        <v>1</v>
      </c>
      <c r="D97" s="44">
        <v>62</v>
      </c>
      <c r="E97" s="43" t="s">
        <v>771</v>
      </c>
      <c r="F97" s="42" t="s">
        <v>770</v>
      </c>
      <c r="G97" s="41" t="s">
        <v>343</v>
      </c>
      <c r="H97" s="40" t="s">
        <v>471</v>
      </c>
      <c r="I97" s="13"/>
      <c r="J97" s="39">
        <v>9.5196759259259269E-4</v>
      </c>
      <c r="K97" s="38"/>
      <c r="L97" s="37">
        <f t="shared" si="12"/>
        <v>9.5196759259259269E-4</v>
      </c>
      <c r="M97" s="35">
        <v>8.9699074074074073E-4</v>
      </c>
      <c r="N97" s="34"/>
      <c r="O97" s="33">
        <f t="shared" si="13"/>
        <v>8.9699074074074073E-4</v>
      </c>
      <c r="P97" s="35">
        <v>8.4548611111111109E-4</v>
      </c>
      <c r="Q97" s="36"/>
      <c r="R97" s="33">
        <f t="shared" si="14"/>
        <v>8.4548611111111109E-4</v>
      </c>
      <c r="S97" s="35">
        <v>8.7835648148148137E-4</v>
      </c>
      <c r="T97" s="34"/>
      <c r="U97" s="33">
        <f t="shared" si="15"/>
        <v>8.7835648148148137E-4</v>
      </c>
      <c r="V97" s="32" t="s">
        <v>765</v>
      </c>
      <c r="W97" s="31"/>
      <c r="X97" s="30" t="e">
        <f t="shared" si="16"/>
        <v>#VALUE!</v>
      </c>
      <c r="Y97" s="29" t="e">
        <f t="shared" si="17"/>
        <v>#VALUE!</v>
      </c>
    </row>
    <row r="98" spans="1:25" ht="14.1" hidden="1" x14ac:dyDescent="0.5">
      <c r="A98" s="9" t="s">
        <v>993</v>
      </c>
      <c r="B98" s="46">
        <v>28</v>
      </c>
      <c r="C98" s="45">
        <v>1</v>
      </c>
      <c r="D98" s="44">
        <v>74</v>
      </c>
      <c r="E98" s="43" t="s">
        <v>769</v>
      </c>
      <c r="F98" s="42" t="s">
        <v>768</v>
      </c>
      <c r="G98" s="41" t="s">
        <v>480</v>
      </c>
      <c r="H98" s="40" t="s">
        <v>767</v>
      </c>
      <c r="I98" s="13" t="s">
        <v>757</v>
      </c>
      <c r="J98" s="39">
        <v>6.9143518518518523E-4</v>
      </c>
      <c r="K98" s="38"/>
      <c r="L98" s="37">
        <f t="shared" si="12"/>
        <v>6.9143518518518523E-4</v>
      </c>
      <c r="M98" s="35" t="s">
        <v>766</v>
      </c>
      <c r="N98" s="34"/>
      <c r="O98" s="33" t="e">
        <f t="shared" si="13"/>
        <v>#VALUE!</v>
      </c>
      <c r="P98" s="35" t="s">
        <v>765</v>
      </c>
      <c r="Q98" s="36"/>
      <c r="R98" s="33" t="e">
        <f t="shared" si="14"/>
        <v>#VALUE!</v>
      </c>
      <c r="S98" s="35" t="s">
        <v>765</v>
      </c>
      <c r="T98" s="34"/>
      <c r="U98" s="33" t="e">
        <f t="shared" si="15"/>
        <v>#VALUE!</v>
      </c>
      <c r="V98" s="32" t="s">
        <v>765</v>
      </c>
      <c r="W98" s="31"/>
      <c r="X98" s="30" t="e">
        <f t="shared" si="16"/>
        <v>#VALUE!</v>
      </c>
      <c r="Y98" s="29" t="e">
        <f t="shared" si="17"/>
        <v>#VALUE!</v>
      </c>
    </row>
    <row r="101" spans="1:25" x14ac:dyDescent="0.4"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</row>
    <row r="102" spans="1:25" ht="11.7" thickBot="1" x14ac:dyDescent="0.45"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</row>
    <row r="103" spans="1:25" s="10" customFormat="1" ht="11.7" thickBot="1" x14ac:dyDescent="0.45">
      <c r="E103" s="10" t="s">
        <v>6</v>
      </c>
      <c r="I103" s="28" t="s">
        <v>764</v>
      </c>
      <c r="J103" s="9"/>
      <c r="K103" s="9"/>
      <c r="L103" s="9"/>
      <c r="M103" s="27" t="s">
        <v>763</v>
      </c>
      <c r="N103" s="26" t="s">
        <v>762</v>
      </c>
      <c r="O103" s="25"/>
      <c r="P103" s="24" t="s">
        <v>761</v>
      </c>
      <c r="Q103" s="24"/>
      <c r="R103" s="24"/>
      <c r="S103" s="24"/>
    </row>
    <row r="104" spans="1:25" x14ac:dyDescent="0.4">
      <c r="E104" s="9" t="s">
        <v>760</v>
      </c>
      <c r="G104" s="9" t="s">
        <v>759</v>
      </c>
      <c r="I104" s="13" t="s">
        <v>689</v>
      </c>
      <c r="M104" s="23">
        <v>34</v>
      </c>
      <c r="N104" s="22">
        <v>1</v>
      </c>
    </row>
    <row r="105" spans="1:25" x14ac:dyDescent="0.4">
      <c r="E105" s="9" t="s">
        <v>758</v>
      </c>
      <c r="G105" s="9" t="s">
        <v>755</v>
      </c>
      <c r="I105" s="13" t="s">
        <v>757</v>
      </c>
      <c r="M105" s="21">
        <v>32</v>
      </c>
      <c r="N105" s="20">
        <v>2</v>
      </c>
    </row>
    <row r="106" spans="1:25" x14ac:dyDescent="0.4">
      <c r="E106" s="9" t="s">
        <v>756</v>
      </c>
      <c r="G106" s="9" t="s">
        <v>755</v>
      </c>
      <c r="I106" s="13" t="s">
        <v>754</v>
      </c>
      <c r="M106" s="19">
        <v>30</v>
      </c>
      <c r="N106" s="18">
        <v>3</v>
      </c>
    </row>
    <row r="107" spans="1:25" x14ac:dyDescent="0.4">
      <c r="E107" s="9" t="s">
        <v>753</v>
      </c>
      <c r="G107" s="9" t="s">
        <v>752</v>
      </c>
      <c r="I107" s="16" t="s">
        <v>751</v>
      </c>
      <c r="M107" s="15">
        <v>19</v>
      </c>
      <c r="N107" s="14">
        <v>4</v>
      </c>
    </row>
    <row r="108" spans="1:25" x14ac:dyDescent="0.4">
      <c r="I108" s="16" t="s">
        <v>750</v>
      </c>
      <c r="M108" s="15">
        <v>19</v>
      </c>
      <c r="N108" s="14">
        <v>4</v>
      </c>
    </row>
    <row r="109" spans="1:25" x14ac:dyDescent="0.4">
      <c r="I109" s="17" t="s">
        <v>749</v>
      </c>
      <c r="M109" s="15">
        <v>18</v>
      </c>
      <c r="N109" s="14">
        <v>5</v>
      </c>
    </row>
    <row r="110" spans="1:25" x14ac:dyDescent="0.4">
      <c r="I110" s="13" t="s">
        <v>748</v>
      </c>
      <c r="M110" s="15">
        <v>15</v>
      </c>
      <c r="N110" s="14">
        <v>6</v>
      </c>
    </row>
    <row r="111" spans="1:25" x14ac:dyDescent="0.4">
      <c r="I111" s="16" t="s">
        <v>668</v>
      </c>
      <c r="M111" s="15">
        <v>6</v>
      </c>
      <c r="N111" s="14">
        <v>7</v>
      </c>
    </row>
    <row r="112" spans="1:25" x14ac:dyDescent="0.4">
      <c r="I112" s="13" t="s">
        <v>747</v>
      </c>
      <c r="M112" s="15">
        <v>6</v>
      </c>
      <c r="N112" s="14">
        <v>7</v>
      </c>
    </row>
    <row r="113" spans="9:14" ht="11.7" thickBot="1" x14ac:dyDescent="0.45">
      <c r="I113" s="13" t="s">
        <v>746</v>
      </c>
      <c r="M113" s="12">
        <v>1</v>
      </c>
      <c r="N113" s="11">
        <v>8</v>
      </c>
    </row>
  </sheetData>
  <autoFilter ref="A3:Z98" xr:uid="{EB5778E2-9506-4B54-9D68-AB661C4032D9}">
    <filterColumn colId="6">
      <filters>
        <filter val="SGC3"/>
      </filters>
    </filterColumn>
  </autoFilter>
  <mergeCells count="1">
    <mergeCell ref="B101:Y102"/>
  </mergeCells>
  <pageMargins left="0.11811023622047245" right="0.11811023622047245" top="0.74803149606299213" bottom="0.74803149606299213" header="0.31496062992125984" footer="0.31496062992125984"/>
  <pageSetup paperSize="9" orientation="landscape" r:id="rId1"/>
  <headerFooter scaleWithDoc="0" alignWithMargins="0">
    <oddHeader>&amp;L&amp;D&amp;CGSKL 2018&amp;R&amp;T</oddHeader>
    <oddFooter>&amp;LVaržybų sekretorius&amp;RDalius Bernotas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679E-1B46-4EE1-980A-DE6A35D932AC}">
  <dimension ref="A1:R86"/>
  <sheetViews>
    <sheetView topLeftCell="D48" workbookViewId="0">
      <selection activeCell="F1" sqref="F1"/>
    </sheetView>
  </sheetViews>
  <sheetFormatPr defaultRowHeight="14.4" x14ac:dyDescent="0.55000000000000004"/>
  <cols>
    <col min="2" max="3" width="15.41796875" customWidth="1"/>
    <col min="5" max="5" width="18.41796875" customWidth="1"/>
  </cols>
  <sheetData>
    <row r="1" spans="1:18" ht="28.8" x14ac:dyDescent="0.55000000000000004">
      <c r="A1" s="124" t="s">
        <v>1060</v>
      </c>
      <c r="B1" s="124" t="s">
        <v>2</v>
      </c>
      <c r="C1" s="124" t="s">
        <v>3</v>
      </c>
      <c r="D1" s="124" t="s">
        <v>764</v>
      </c>
      <c r="E1" s="127" t="s">
        <v>937</v>
      </c>
      <c r="F1" s="124" t="s">
        <v>1061</v>
      </c>
      <c r="G1" s="161" t="s">
        <v>1062</v>
      </c>
      <c r="H1" s="161"/>
      <c r="I1" s="161" t="s">
        <v>1063</v>
      </c>
      <c r="J1" s="161"/>
      <c r="K1" s="161" t="s">
        <v>1064</v>
      </c>
      <c r="L1" s="161"/>
      <c r="M1" s="161" t="s">
        <v>1065</v>
      </c>
      <c r="N1" s="161"/>
      <c r="O1" s="124" t="s">
        <v>11</v>
      </c>
      <c r="P1" s="124" t="s">
        <v>12</v>
      </c>
      <c r="Q1" s="124" t="s">
        <v>763</v>
      </c>
      <c r="R1" s="124" t="s">
        <v>13</v>
      </c>
    </row>
    <row r="2" spans="1:18" x14ac:dyDescent="0.55000000000000004">
      <c r="A2" s="125">
        <v>107</v>
      </c>
      <c r="B2" s="125" t="s">
        <v>1090</v>
      </c>
      <c r="C2" s="125" t="s">
        <v>1091</v>
      </c>
      <c r="D2" s="125"/>
      <c r="E2" s="125" t="s">
        <v>1151</v>
      </c>
      <c r="F2" s="125" t="s">
        <v>480</v>
      </c>
      <c r="G2" s="125"/>
      <c r="H2" s="126">
        <v>9.6215277777777781E-4</v>
      </c>
      <c r="I2" s="125"/>
      <c r="J2" s="126">
        <v>9.5615740740740741E-4</v>
      </c>
      <c r="K2" s="125"/>
      <c r="L2" s="126">
        <v>9.70300925925926E-4</v>
      </c>
      <c r="M2" s="125"/>
      <c r="N2" s="126">
        <v>9.6396990740740742E-4</v>
      </c>
      <c r="O2" s="126">
        <v>3.8525810185185178E-3</v>
      </c>
      <c r="P2" s="125">
        <v>38</v>
      </c>
      <c r="Q2" s="125">
        <v>1</v>
      </c>
      <c r="R2" s="125">
        <v>15</v>
      </c>
    </row>
    <row r="3" spans="1:18" ht="28.8" x14ac:dyDescent="0.55000000000000004">
      <c r="A3" s="125">
        <v>118</v>
      </c>
      <c r="B3" s="125" t="s">
        <v>79</v>
      </c>
      <c r="C3" s="125" t="s">
        <v>1092</v>
      </c>
      <c r="D3" s="125" t="s">
        <v>754</v>
      </c>
      <c r="E3" s="125" t="s">
        <v>1152</v>
      </c>
      <c r="F3" s="125" t="s">
        <v>480</v>
      </c>
      <c r="G3" s="125"/>
      <c r="H3" s="126">
        <v>9.2962962962962964E-4</v>
      </c>
      <c r="I3" s="125"/>
      <c r="J3" s="126">
        <v>9.2809027777777779E-4</v>
      </c>
      <c r="K3" s="125"/>
      <c r="L3" s="126">
        <v>9.3346064814814811E-4</v>
      </c>
      <c r="M3" s="125"/>
      <c r="N3" s="126">
        <v>9.2834490740740735E-4</v>
      </c>
      <c r="O3" s="126">
        <v>3.7195254629629631E-3</v>
      </c>
      <c r="P3" s="125">
        <v>12</v>
      </c>
      <c r="Q3" s="125">
        <v>4</v>
      </c>
      <c r="R3" s="125">
        <v>7</v>
      </c>
    </row>
    <row r="4" spans="1:18" ht="43.2" x14ac:dyDescent="0.55000000000000004">
      <c r="A4" s="125">
        <v>124</v>
      </c>
      <c r="B4" s="125" t="s">
        <v>86</v>
      </c>
      <c r="C4" s="125" t="s">
        <v>1093</v>
      </c>
      <c r="D4" s="125" t="s">
        <v>1066</v>
      </c>
      <c r="E4" s="125" t="s">
        <v>1002</v>
      </c>
      <c r="F4" s="125" t="s">
        <v>480</v>
      </c>
      <c r="G4" s="125"/>
      <c r="H4" s="126">
        <v>9.7960648148148147E-4</v>
      </c>
      <c r="I4" s="125"/>
      <c r="J4" s="126">
        <v>9.7979166666666679E-4</v>
      </c>
      <c r="K4" s="125"/>
      <c r="L4" s="126">
        <v>9.9311342592592593E-4</v>
      </c>
      <c r="M4" s="125"/>
      <c r="N4" s="126">
        <v>9.8027777777777761E-4</v>
      </c>
      <c r="O4" s="126">
        <v>3.9327893518518522E-3</v>
      </c>
      <c r="P4" s="125">
        <v>55</v>
      </c>
      <c r="Q4" s="125">
        <v>1</v>
      </c>
      <c r="R4" s="125">
        <v>17</v>
      </c>
    </row>
    <row r="5" spans="1:18" ht="43.2" x14ac:dyDescent="0.55000000000000004">
      <c r="A5" s="125">
        <v>125</v>
      </c>
      <c r="B5" s="125" t="s">
        <v>93</v>
      </c>
      <c r="C5" s="125" t="s">
        <v>1094</v>
      </c>
      <c r="D5" s="125" t="s">
        <v>1066</v>
      </c>
      <c r="E5" s="125" t="s">
        <v>993</v>
      </c>
      <c r="F5" s="125" t="s">
        <v>480</v>
      </c>
      <c r="G5" s="125"/>
      <c r="H5" s="126">
        <v>9.0905092592592589E-4</v>
      </c>
      <c r="I5" s="125"/>
      <c r="J5" s="126">
        <v>9.1565972222222233E-4</v>
      </c>
      <c r="K5" s="125"/>
      <c r="L5" s="126">
        <v>9.2268518518518524E-4</v>
      </c>
      <c r="M5" s="125"/>
      <c r="N5" s="126">
        <v>9.1439814814814812E-4</v>
      </c>
      <c r="O5" s="126">
        <v>3.6617939814814816E-3</v>
      </c>
      <c r="P5" s="125">
        <v>7</v>
      </c>
      <c r="Q5" s="125">
        <v>6</v>
      </c>
      <c r="R5" s="125">
        <v>5</v>
      </c>
    </row>
    <row r="6" spans="1:18" ht="28.8" x14ac:dyDescent="0.55000000000000004">
      <c r="A6" s="125">
        <v>126</v>
      </c>
      <c r="B6" s="125" t="s">
        <v>131</v>
      </c>
      <c r="C6" s="125" t="s">
        <v>1095</v>
      </c>
      <c r="D6" s="125"/>
      <c r="E6" s="125" t="s">
        <v>1153</v>
      </c>
      <c r="F6" s="125" t="s">
        <v>480</v>
      </c>
      <c r="G6" s="125"/>
      <c r="H6" s="125" t="s">
        <v>263</v>
      </c>
      <c r="I6" s="125"/>
      <c r="J6" s="125" t="s">
        <v>263</v>
      </c>
      <c r="K6" s="125"/>
      <c r="L6" s="125" t="s">
        <v>263</v>
      </c>
      <c r="M6" s="125"/>
      <c r="N6" s="125" t="s">
        <v>263</v>
      </c>
      <c r="O6" s="125"/>
      <c r="P6" s="125"/>
      <c r="Q6" s="125"/>
      <c r="R6" s="125"/>
    </row>
    <row r="7" spans="1:18" ht="43.2" x14ac:dyDescent="0.55000000000000004">
      <c r="A7" s="125">
        <v>127</v>
      </c>
      <c r="B7" s="125" t="s">
        <v>169</v>
      </c>
      <c r="C7" s="125" t="s">
        <v>1093</v>
      </c>
      <c r="D7" s="125" t="s">
        <v>1066</v>
      </c>
      <c r="E7" s="125" t="s">
        <v>1154</v>
      </c>
      <c r="F7" s="125" t="s">
        <v>480</v>
      </c>
      <c r="G7" s="125"/>
      <c r="H7" s="126">
        <v>9.8680555555555566E-4</v>
      </c>
      <c r="I7" s="125"/>
      <c r="J7" s="126">
        <v>9.9947916666666653E-4</v>
      </c>
      <c r="K7" s="125"/>
      <c r="L7" s="126">
        <v>9.8126157407407407E-4</v>
      </c>
      <c r="M7" s="125"/>
      <c r="N7" s="126">
        <v>9.7646990740740734E-4</v>
      </c>
      <c r="O7" s="126">
        <v>3.9440162037037039E-3</v>
      </c>
      <c r="P7" s="125">
        <v>57</v>
      </c>
      <c r="Q7" s="125">
        <v>1</v>
      </c>
      <c r="R7" s="125">
        <v>18</v>
      </c>
    </row>
    <row r="8" spans="1:18" ht="28.8" x14ac:dyDescent="0.55000000000000004">
      <c r="A8" s="125">
        <v>131</v>
      </c>
      <c r="B8" s="125" t="s">
        <v>334</v>
      </c>
      <c r="C8" s="125" t="s">
        <v>1096</v>
      </c>
      <c r="D8" s="125" t="s">
        <v>668</v>
      </c>
      <c r="E8" s="125" t="s">
        <v>1155</v>
      </c>
      <c r="F8" s="125" t="s">
        <v>480</v>
      </c>
      <c r="G8" s="125"/>
      <c r="H8" s="126">
        <v>9.6028935185185193E-4</v>
      </c>
      <c r="I8" s="125"/>
      <c r="J8" s="126">
        <v>9.4787037037037029E-4</v>
      </c>
      <c r="K8" s="125"/>
      <c r="L8" s="126">
        <v>9.5410879629629632E-4</v>
      </c>
      <c r="M8" s="125"/>
      <c r="N8" s="126">
        <v>9.5795138888888894E-4</v>
      </c>
      <c r="O8" s="126">
        <v>3.8202199074074072E-3</v>
      </c>
      <c r="P8" s="125">
        <v>34</v>
      </c>
      <c r="Q8" s="125">
        <v>1</v>
      </c>
      <c r="R8" s="125">
        <v>13</v>
      </c>
    </row>
    <row r="9" spans="1:18" ht="28.8" x14ac:dyDescent="0.55000000000000004">
      <c r="A9" s="125">
        <v>133</v>
      </c>
      <c r="B9" s="125" t="s">
        <v>244</v>
      </c>
      <c r="C9" s="125" t="s">
        <v>1097</v>
      </c>
      <c r="D9" s="125"/>
      <c r="E9" s="125" t="s">
        <v>1007</v>
      </c>
      <c r="F9" s="125" t="s">
        <v>480</v>
      </c>
      <c r="G9" s="125"/>
      <c r="H9" s="126">
        <v>9.4398148148148141E-4</v>
      </c>
      <c r="I9" s="125"/>
      <c r="J9" s="126">
        <v>9.4041666666666666E-4</v>
      </c>
      <c r="K9" s="125"/>
      <c r="L9" s="126">
        <v>9.3625000000000002E-4</v>
      </c>
      <c r="M9" s="125"/>
      <c r="N9" s="126">
        <v>9.3273148148148143E-4</v>
      </c>
      <c r="O9" s="126">
        <v>3.7533796296296295E-3</v>
      </c>
      <c r="P9" s="125">
        <v>16</v>
      </c>
      <c r="Q9" s="125">
        <v>2</v>
      </c>
      <c r="R9" s="125">
        <v>9</v>
      </c>
    </row>
    <row r="10" spans="1:18" ht="28.8" x14ac:dyDescent="0.55000000000000004">
      <c r="A10" s="125">
        <v>135</v>
      </c>
      <c r="B10" s="125" t="s">
        <v>1098</v>
      </c>
      <c r="C10" s="125" t="s">
        <v>1099</v>
      </c>
      <c r="D10" s="125" t="s">
        <v>754</v>
      </c>
      <c r="E10" s="125" t="s">
        <v>1156</v>
      </c>
      <c r="F10" s="125" t="s">
        <v>480</v>
      </c>
      <c r="G10" s="125"/>
      <c r="H10" s="126">
        <v>8.870949074074073E-4</v>
      </c>
      <c r="I10" s="125"/>
      <c r="J10" s="126">
        <v>8.8489583333333335E-4</v>
      </c>
      <c r="K10" s="125"/>
      <c r="L10" s="126">
        <v>8.9343750000000003E-4</v>
      </c>
      <c r="M10" s="125"/>
      <c r="N10" s="126">
        <v>8.9243055555555549E-4</v>
      </c>
      <c r="O10" s="126">
        <v>3.5578587962962964E-3</v>
      </c>
      <c r="P10" s="125">
        <v>1</v>
      </c>
      <c r="Q10" s="125">
        <v>12</v>
      </c>
      <c r="R10" s="125">
        <v>1</v>
      </c>
    </row>
    <row r="11" spans="1:18" ht="28.8" x14ac:dyDescent="0.55000000000000004">
      <c r="A11" s="125">
        <v>141</v>
      </c>
      <c r="B11" s="125" t="s">
        <v>259</v>
      </c>
      <c r="C11" s="125" t="s">
        <v>1100</v>
      </c>
      <c r="D11" s="125"/>
      <c r="E11" s="125" t="s">
        <v>1022</v>
      </c>
      <c r="F11" s="125" t="s">
        <v>480</v>
      </c>
      <c r="G11" s="125"/>
      <c r="H11" s="126">
        <v>9.4435185185185171E-4</v>
      </c>
      <c r="I11" s="125"/>
      <c r="J11" s="126">
        <v>9.474768518518518E-4</v>
      </c>
      <c r="K11" s="125"/>
      <c r="L11" s="126">
        <v>9.4056712962962963E-4</v>
      </c>
      <c r="M11" s="125"/>
      <c r="N11" s="126">
        <v>9.6660879629629625E-4</v>
      </c>
      <c r="O11" s="126">
        <v>3.7990046296296296E-3</v>
      </c>
      <c r="P11" s="125">
        <v>28</v>
      </c>
      <c r="Q11" s="125">
        <v>1</v>
      </c>
      <c r="R11" s="125">
        <v>11</v>
      </c>
    </row>
    <row r="12" spans="1:18" x14ac:dyDescent="0.55000000000000004">
      <c r="A12" s="125">
        <v>144</v>
      </c>
      <c r="B12" s="125" t="s">
        <v>308</v>
      </c>
      <c r="C12" s="125" t="s">
        <v>1101</v>
      </c>
      <c r="D12" s="125"/>
      <c r="E12" s="125" t="s">
        <v>1157</v>
      </c>
      <c r="F12" s="125" t="s">
        <v>480</v>
      </c>
      <c r="G12" s="125"/>
      <c r="H12" s="126">
        <v>9.3225694444444432E-4</v>
      </c>
      <c r="I12" s="125"/>
      <c r="J12" s="126">
        <v>9.3975694444444445E-4</v>
      </c>
      <c r="K12" s="125"/>
      <c r="L12" s="126">
        <v>9.4745370370370372E-4</v>
      </c>
      <c r="M12" s="125"/>
      <c r="N12" s="126">
        <v>9.5184027777777769E-4</v>
      </c>
      <c r="O12" s="126">
        <v>3.7713078703703706E-3</v>
      </c>
      <c r="P12" s="125">
        <v>20</v>
      </c>
      <c r="Q12" s="125">
        <v>1</v>
      </c>
      <c r="R12" s="125">
        <v>10</v>
      </c>
    </row>
    <row r="13" spans="1:18" ht="43.2" x14ac:dyDescent="0.55000000000000004">
      <c r="A13" s="125">
        <v>146</v>
      </c>
      <c r="B13" s="125" t="s">
        <v>222</v>
      </c>
      <c r="C13" s="125" t="s">
        <v>1102</v>
      </c>
      <c r="D13" s="125" t="s">
        <v>1066</v>
      </c>
      <c r="E13" s="125" t="s">
        <v>1004</v>
      </c>
      <c r="F13" s="125" t="s">
        <v>480</v>
      </c>
      <c r="G13" s="125"/>
      <c r="H13" s="126">
        <v>9.2219907407407409E-4</v>
      </c>
      <c r="I13" s="125"/>
      <c r="J13" s="126">
        <v>9.2427083333333337E-4</v>
      </c>
      <c r="K13" s="125"/>
      <c r="L13" s="126">
        <v>9.2607638888888893E-4</v>
      </c>
      <c r="M13" s="125"/>
      <c r="N13" s="126">
        <v>9.1668981481481495E-4</v>
      </c>
      <c r="O13" s="126">
        <v>3.6892361111111114E-3</v>
      </c>
      <c r="P13" s="125">
        <v>10</v>
      </c>
      <c r="Q13" s="125">
        <v>5</v>
      </c>
      <c r="R13" s="125">
        <v>6</v>
      </c>
    </row>
    <row r="14" spans="1:18" ht="28.8" x14ac:dyDescent="0.55000000000000004">
      <c r="A14" s="125">
        <v>151</v>
      </c>
      <c r="B14" s="125" t="s">
        <v>199</v>
      </c>
      <c r="C14" s="125" t="s">
        <v>1103</v>
      </c>
      <c r="D14" s="125" t="s">
        <v>709</v>
      </c>
      <c r="E14" s="125" t="s">
        <v>1158</v>
      </c>
      <c r="F14" s="125" t="s">
        <v>480</v>
      </c>
      <c r="G14" s="125"/>
      <c r="H14" s="126">
        <v>9.5325231481481476E-4</v>
      </c>
      <c r="I14" s="125"/>
      <c r="J14" s="126">
        <v>9.5693287037037047E-4</v>
      </c>
      <c r="K14" s="125"/>
      <c r="L14" s="126">
        <v>9.4362268518518525E-4</v>
      </c>
      <c r="M14" s="125"/>
      <c r="N14" s="126">
        <v>9.5109953703703708E-4</v>
      </c>
      <c r="O14" s="126">
        <v>3.8049074074074075E-3</v>
      </c>
      <c r="P14" s="125">
        <v>30</v>
      </c>
      <c r="Q14" s="125">
        <v>1</v>
      </c>
      <c r="R14" s="125">
        <v>12</v>
      </c>
    </row>
    <row r="15" spans="1:18" ht="43.2" x14ac:dyDescent="0.55000000000000004">
      <c r="A15" s="125">
        <v>154</v>
      </c>
      <c r="B15" s="125" t="s">
        <v>350</v>
      </c>
      <c r="C15" s="125" t="s">
        <v>1104</v>
      </c>
      <c r="D15" s="125" t="s">
        <v>1066</v>
      </c>
      <c r="E15" s="125" t="s">
        <v>1005</v>
      </c>
      <c r="F15" s="125" t="s">
        <v>480</v>
      </c>
      <c r="G15" s="125"/>
      <c r="H15" s="126">
        <v>9.6140046296296295E-4</v>
      </c>
      <c r="I15" s="125"/>
      <c r="J15" s="126">
        <v>9.7038194444444461E-4</v>
      </c>
      <c r="K15" s="125"/>
      <c r="L15" s="126">
        <v>9.7247685185185197E-4</v>
      </c>
      <c r="M15" s="125"/>
      <c r="N15" s="126">
        <v>9.4716435185185181E-4</v>
      </c>
      <c r="O15" s="126">
        <v>3.851423611111111E-3</v>
      </c>
      <c r="P15" s="125">
        <v>37</v>
      </c>
      <c r="Q15" s="125">
        <v>1</v>
      </c>
      <c r="R15" s="125">
        <v>14</v>
      </c>
    </row>
    <row r="16" spans="1:18" ht="43.2" x14ac:dyDescent="0.55000000000000004">
      <c r="A16" s="125">
        <v>155</v>
      </c>
      <c r="B16" s="125" t="s">
        <v>387</v>
      </c>
      <c r="C16" s="125" t="s">
        <v>1105</v>
      </c>
      <c r="D16" s="125" t="s">
        <v>1066</v>
      </c>
      <c r="E16" s="125" t="s">
        <v>1003</v>
      </c>
      <c r="F16" s="125" t="s">
        <v>480</v>
      </c>
      <c r="G16" s="125"/>
      <c r="H16" s="126">
        <v>1.2214467592592591E-3</v>
      </c>
      <c r="I16" s="125"/>
      <c r="J16" s="126">
        <v>1.0845370370370368E-3</v>
      </c>
      <c r="K16" s="125"/>
      <c r="L16" s="126">
        <v>1.0678935185185186E-3</v>
      </c>
      <c r="M16" s="125"/>
      <c r="N16" s="126">
        <v>1.0456481481481482E-3</v>
      </c>
      <c r="O16" s="126">
        <v>4.4195254629629628E-3</v>
      </c>
      <c r="P16" s="125">
        <v>83</v>
      </c>
      <c r="Q16" s="125">
        <v>1</v>
      </c>
      <c r="R16" s="125">
        <v>21</v>
      </c>
    </row>
    <row r="17" spans="1:18" x14ac:dyDescent="0.55000000000000004">
      <c r="A17" s="125">
        <v>156</v>
      </c>
      <c r="B17" s="125" t="s">
        <v>1106</v>
      </c>
      <c r="C17" s="125" t="s">
        <v>1107</v>
      </c>
      <c r="D17" s="125"/>
      <c r="E17" s="125" t="s">
        <v>1159</v>
      </c>
      <c r="F17" s="125" t="s">
        <v>480</v>
      </c>
      <c r="G17" s="125"/>
      <c r="H17" s="126">
        <v>9.9636574074074059E-4</v>
      </c>
      <c r="I17" s="125"/>
      <c r="J17" s="126">
        <v>9.9233796296296288E-4</v>
      </c>
      <c r="K17" s="125"/>
      <c r="L17" s="126">
        <v>9.9885416666666677E-4</v>
      </c>
      <c r="M17" s="125"/>
      <c r="N17" s="126">
        <v>9.7795138888888888E-4</v>
      </c>
      <c r="O17" s="126">
        <v>3.9655092592592589E-3</v>
      </c>
      <c r="P17" s="125">
        <v>61</v>
      </c>
      <c r="Q17" s="125">
        <v>1</v>
      </c>
      <c r="R17" s="125">
        <v>20</v>
      </c>
    </row>
    <row r="18" spans="1:18" ht="28.8" x14ac:dyDescent="0.55000000000000004">
      <c r="A18" s="125">
        <v>157</v>
      </c>
      <c r="B18" s="125" t="s">
        <v>1108</v>
      </c>
      <c r="C18" s="125" t="s">
        <v>1109</v>
      </c>
      <c r="D18" s="125" t="s">
        <v>754</v>
      </c>
      <c r="E18" s="125" t="s">
        <v>1160</v>
      </c>
      <c r="F18" s="125" t="s">
        <v>480</v>
      </c>
      <c r="G18" s="125"/>
      <c r="H18" s="126">
        <v>9.3127314814814809E-4</v>
      </c>
      <c r="I18" s="125"/>
      <c r="J18" s="126">
        <v>9.3880787037037034E-4</v>
      </c>
      <c r="K18" s="125"/>
      <c r="L18" s="126">
        <v>9.4268518518518518E-4</v>
      </c>
      <c r="M18" s="125"/>
      <c r="N18" s="126">
        <v>9.3807870370370367E-4</v>
      </c>
      <c r="O18" s="126">
        <v>3.7508449074074076E-3</v>
      </c>
      <c r="P18" s="125">
        <v>15</v>
      </c>
      <c r="Q18" s="125">
        <v>3</v>
      </c>
      <c r="R18" s="125">
        <v>8</v>
      </c>
    </row>
    <row r="19" spans="1:18" x14ac:dyDescent="0.55000000000000004">
      <c r="A19" s="125">
        <v>158</v>
      </c>
      <c r="B19" s="125" t="s">
        <v>371</v>
      </c>
      <c r="C19" s="125" t="s">
        <v>1110</v>
      </c>
      <c r="D19" s="125"/>
      <c r="E19" s="125" t="s">
        <v>1161</v>
      </c>
      <c r="F19" s="125" t="s">
        <v>480</v>
      </c>
      <c r="G19" s="125"/>
      <c r="H19" s="126">
        <v>9.8843749999999995E-4</v>
      </c>
      <c r="I19" s="125"/>
      <c r="J19" s="126">
        <v>9.9488425925925938E-4</v>
      </c>
      <c r="K19" s="125"/>
      <c r="L19" s="126">
        <v>9.876041666666668E-4</v>
      </c>
      <c r="M19" s="125"/>
      <c r="N19" s="126">
        <v>9.8799768518518529E-4</v>
      </c>
      <c r="O19" s="126">
        <v>3.958923611111111E-3</v>
      </c>
      <c r="P19" s="125">
        <v>59</v>
      </c>
      <c r="Q19" s="125">
        <v>1</v>
      </c>
      <c r="R19" s="125">
        <v>19</v>
      </c>
    </row>
    <row r="20" spans="1:18" ht="43.2" x14ac:dyDescent="0.55000000000000004">
      <c r="A20" s="125">
        <v>161</v>
      </c>
      <c r="B20" s="125" t="s">
        <v>394</v>
      </c>
      <c r="C20" s="125" t="s">
        <v>1111</v>
      </c>
      <c r="D20" s="125" t="s">
        <v>1066</v>
      </c>
      <c r="E20" s="125" t="s">
        <v>1001</v>
      </c>
      <c r="F20" s="125" t="s">
        <v>480</v>
      </c>
      <c r="G20" s="125"/>
      <c r="H20" s="126">
        <v>9.113657407407408E-4</v>
      </c>
      <c r="I20" s="125"/>
      <c r="J20" s="126">
        <v>9.1480324074074077E-4</v>
      </c>
      <c r="K20" s="125"/>
      <c r="L20" s="126">
        <v>9.1030092592592595E-4</v>
      </c>
      <c r="M20" s="125"/>
      <c r="N20" s="126">
        <v>9.0504629629629626E-4</v>
      </c>
      <c r="O20" s="126">
        <v>3.6415162037037037E-3</v>
      </c>
      <c r="P20" s="125">
        <v>5</v>
      </c>
      <c r="Q20" s="125">
        <v>7</v>
      </c>
      <c r="R20" s="125">
        <v>4</v>
      </c>
    </row>
    <row r="21" spans="1:18" ht="43.2" x14ac:dyDescent="0.55000000000000004">
      <c r="A21" s="125">
        <v>163</v>
      </c>
      <c r="B21" s="125" t="s">
        <v>1112</v>
      </c>
      <c r="C21" s="125" t="s">
        <v>1113</v>
      </c>
      <c r="D21" s="125" t="s">
        <v>1071</v>
      </c>
      <c r="E21" s="125" t="s">
        <v>996</v>
      </c>
      <c r="F21" s="125" t="s">
        <v>480</v>
      </c>
      <c r="G21" s="125"/>
      <c r="H21" s="126">
        <v>9.6226851851851844E-4</v>
      </c>
      <c r="I21" s="125"/>
      <c r="J21" s="126">
        <v>9.6291666666666672E-4</v>
      </c>
      <c r="K21" s="125"/>
      <c r="L21" s="126">
        <v>9.5714120370370365E-4</v>
      </c>
      <c r="M21" s="125"/>
      <c r="N21" s="126">
        <v>9.7405092592592595E-4</v>
      </c>
      <c r="O21" s="126">
        <v>3.8563773148148147E-3</v>
      </c>
      <c r="P21" s="125">
        <v>40</v>
      </c>
      <c r="Q21" s="125">
        <v>1</v>
      </c>
      <c r="R21" s="125">
        <v>16</v>
      </c>
    </row>
    <row r="22" spans="1:18" ht="43.2" x14ac:dyDescent="0.55000000000000004">
      <c r="A22" s="125">
        <v>164</v>
      </c>
      <c r="B22" s="125" t="s">
        <v>1114</v>
      </c>
      <c r="C22" s="125" t="s">
        <v>1115</v>
      </c>
      <c r="D22" s="125" t="s">
        <v>723</v>
      </c>
      <c r="E22" s="125" t="s">
        <v>995</v>
      </c>
      <c r="F22" s="125" t="s">
        <v>480</v>
      </c>
      <c r="G22" s="125"/>
      <c r="H22" s="126">
        <v>8.9653935185185192E-4</v>
      </c>
      <c r="I22" s="125"/>
      <c r="J22" s="126">
        <v>8.8996527777777772E-4</v>
      </c>
      <c r="K22" s="125"/>
      <c r="L22" s="126">
        <v>8.8944444444444444E-4</v>
      </c>
      <c r="M22" s="125"/>
      <c r="N22" s="126">
        <v>8.9204861111111115E-4</v>
      </c>
      <c r="O22" s="126">
        <v>3.5679976851851849E-3</v>
      </c>
      <c r="P22" s="125">
        <v>2</v>
      </c>
      <c r="Q22" s="125">
        <v>10</v>
      </c>
      <c r="R22" s="125">
        <v>2</v>
      </c>
    </row>
    <row r="23" spans="1:18" ht="43.2" x14ac:dyDescent="0.55000000000000004">
      <c r="A23" s="125">
        <v>165</v>
      </c>
      <c r="B23" s="125" t="s">
        <v>1116</v>
      </c>
      <c r="C23" s="125" t="s">
        <v>1092</v>
      </c>
      <c r="D23" s="125" t="s">
        <v>723</v>
      </c>
      <c r="E23" s="125" t="s">
        <v>994</v>
      </c>
      <c r="F23" s="125" t="s">
        <v>480</v>
      </c>
      <c r="G23" s="125"/>
      <c r="H23" s="126">
        <v>8.9452546296296285E-4</v>
      </c>
      <c r="I23" s="125"/>
      <c r="J23" s="126">
        <v>8.9331018518518524E-4</v>
      </c>
      <c r="K23" s="125"/>
      <c r="L23" s="126">
        <v>8.9037037037037036E-4</v>
      </c>
      <c r="M23" s="125"/>
      <c r="N23" s="126">
        <v>8.9170138888888882E-4</v>
      </c>
      <c r="O23" s="126">
        <v>3.5699074074074071E-3</v>
      </c>
      <c r="P23" s="125">
        <v>3</v>
      </c>
      <c r="Q23" s="125">
        <v>8</v>
      </c>
      <c r="R23" s="125">
        <v>3</v>
      </c>
    </row>
    <row r="24" spans="1:18" ht="43.2" x14ac:dyDescent="0.55000000000000004">
      <c r="A24" s="125">
        <v>1</v>
      </c>
      <c r="B24" s="125" t="s">
        <v>116</v>
      </c>
      <c r="C24" s="125" t="s">
        <v>1117</v>
      </c>
      <c r="D24" s="125" t="s">
        <v>1071</v>
      </c>
      <c r="E24" s="125" t="s">
        <v>955</v>
      </c>
      <c r="F24" s="125" t="s">
        <v>16</v>
      </c>
      <c r="G24" s="125"/>
      <c r="H24" s="126">
        <v>1.0601388888888889E-3</v>
      </c>
      <c r="I24" s="125"/>
      <c r="J24" s="126">
        <v>1.060810185185185E-3</v>
      </c>
      <c r="K24" s="125"/>
      <c r="L24" s="126">
        <v>1.0384375000000001E-3</v>
      </c>
      <c r="M24" s="125"/>
      <c r="N24" s="126">
        <v>1.0625462962962962E-3</v>
      </c>
      <c r="O24" s="126">
        <v>4.2219328703703707E-3</v>
      </c>
      <c r="P24" s="125">
        <v>81</v>
      </c>
      <c r="Q24" s="125">
        <v>5</v>
      </c>
      <c r="R24" s="125">
        <v>6</v>
      </c>
    </row>
    <row r="25" spans="1:18" ht="43.2" x14ac:dyDescent="0.55000000000000004">
      <c r="A25" s="125">
        <v>2</v>
      </c>
      <c r="B25" s="125" t="s">
        <v>1118</v>
      </c>
      <c r="C25" s="125" t="s">
        <v>1119</v>
      </c>
      <c r="D25" s="125" t="s">
        <v>723</v>
      </c>
      <c r="E25" s="125" t="s">
        <v>954</v>
      </c>
      <c r="F25" s="125" t="s">
        <v>16</v>
      </c>
      <c r="G25" s="125"/>
      <c r="H25" s="126">
        <v>9.6824074074074087E-4</v>
      </c>
      <c r="I25" s="125"/>
      <c r="J25" s="126">
        <v>9.5831018518518531E-4</v>
      </c>
      <c r="K25" s="125"/>
      <c r="L25" s="126">
        <v>9.5523148148148138E-4</v>
      </c>
      <c r="M25" s="125"/>
      <c r="N25" s="126">
        <v>9.7094907407407405E-4</v>
      </c>
      <c r="O25" s="126">
        <v>3.8527314814814813E-3</v>
      </c>
      <c r="P25" s="125">
        <v>39</v>
      </c>
      <c r="Q25" s="125">
        <v>10</v>
      </c>
      <c r="R25" s="125">
        <v>2</v>
      </c>
    </row>
    <row r="26" spans="1:18" x14ac:dyDescent="0.55000000000000004">
      <c r="A26" s="125">
        <v>3</v>
      </c>
      <c r="B26" s="125" t="s">
        <v>65</v>
      </c>
      <c r="C26" s="125" t="s">
        <v>1092</v>
      </c>
      <c r="D26" s="125"/>
      <c r="E26" s="125" t="s">
        <v>952</v>
      </c>
      <c r="F26" s="125" t="s">
        <v>16</v>
      </c>
      <c r="G26" s="125"/>
      <c r="H26" s="126">
        <v>9.5990740740740748E-4</v>
      </c>
      <c r="I26" s="125"/>
      <c r="J26" s="126">
        <v>9.5247685185185181E-4</v>
      </c>
      <c r="K26" s="125"/>
      <c r="L26" s="126">
        <v>9.5188657407407407E-4</v>
      </c>
      <c r="M26" s="125"/>
      <c r="N26" s="126">
        <v>9.6597222222222223E-4</v>
      </c>
      <c r="O26" s="126">
        <v>3.8302430555555555E-3</v>
      </c>
      <c r="P26" s="125">
        <v>35</v>
      </c>
      <c r="Q26" s="125">
        <v>12</v>
      </c>
      <c r="R26" s="125">
        <v>1</v>
      </c>
    </row>
    <row r="27" spans="1:18" ht="43.2" x14ac:dyDescent="0.55000000000000004">
      <c r="A27" s="125">
        <v>4</v>
      </c>
      <c r="B27" s="125" t="s">
        <v>41</v>
      </c>
      <c r="C27" s="125" t="s">
        <v>1120</v>
      </c>
      <c r="D27" s="125" t="s">
        <v>1066</v>
      </c>
      <c r="E27" s="125" t="s">
        <v>953</v>
      </c>
      <c r="F27" s="125" t="s">
        <v>16</v>
      </c>
      <c r="G27" s="125"/>
      <c r="H27" s="126">
        <v>1.0271412037037037E-3</v>
      </c>
      <c r="I27" s="125"/>
      <c r="J27" s="126">
        <v>1.0196759259259258E-3</v>
      </c>
      <c r="K27" s="125"/>
      <c r="L27" s="126">
        <v>1.0277777777777778E-3</v>
      </c>
      <c r="M27" s="125"/>
      <c r="N27" s="126">
        <v>1.0177199074074075E-3</v>
      </c>
      <c r="O27" s="126">
        <v>4.0923148148148151E-3</v>
      </c>
      <c r="P27" s="125">
        <v>77</v>
      </c>
      <c r="Q27" s="125">
        <v>7</v>
      </c>
      <c r="R27" s="125">
        <v>4</v>
      </c>
    </row>
    <row r="28" spans="1:18" ht="43.2" x14ac:dyDescent="0.55000000000000004">
      <c r="A28" s="125">
        <v>5</v>
      </c>
      <c r="B28" s="125" t="s">
        <v>57</v>
      </c>
      <c r="C28" s="125" t="s">
        <v>1121</v>
      </c>
      <c r="D28" s="125" t="s">
        <v>1071</v>
      </c>
      <c r="E28" s="125" t="s">
        <v>957</v>
      </c>
      <c r="F28" s="125" t="s">
        <v>16</v>
      </c>
      <c r="G28" s="125"/>
      <c r="H28" s="126">
        <v>9.8871527777777781E-4</v>
      </c>
      <c r="I28" s="125"/>
      <c r="J28" s="126">
        <v>9.9293981481481477E-4</v>
      </c>
      <c r="K28" s="125"/>
      <c r="L28" s="126">
        <v>9.8443287037037054E-4</v>
      </c>
      <c r="M28" s="125"/>
      <c r="N28" s="126">
        <v>9.9164351851851844E-4</v>
      </c>
      <c r="O28" s="126">
        <v>3.9577314814814813E-3</v>
      </c>
      <c r="P28" s="125">
        <v>58</v>
      </c>
      <c r="Q28" s="125">
        <v>8</v>
      </c>
      <c r="R28" s="125">
        <v>3</v>
      </c>
    </row>
    <row r="29" spans="1:18" ht="43.2" x14ac:dyDescent="0.55000000000000004">
      <c r="A29" s="125">
        <v>8</v>
      </c>
      <c r="B29" s="125" t="s">
        <v>24</v>
      </c>
      <c r="C29" s="125" t="s">
        <v>1117</v>
      </c>
      <c r="D29" s="125" t="s">
        <v>1071</v>
      </c>
      <c r="E29" s="125" t="s">
        <v>956</v>
      </c>
      <c r="F29" s="125" t="s">
        <v>16</v>
      </c>
      <c r="G29" s="125"/>
      <c r="H29" s="126">
        <v>1.035925925925926E-3</v>
      </c>
      <c r="I29" s="125"/>
      <c r="J29" s="126">
        <v>1.0772222222222223E-3</v>
      </c>
      <c r="K29" s="125"/>
      <c r="L29" s="126">
        <v>1.0292592592592593E-3</v>
      </c>
      <c r="M29" s="125"/>
      <c r="N29" s="126">
        <v>1.0299537037037037E-3</v>
      </c>
      <c r="O29" s="126">
        <v>4.1723611111111119E-3</v>
      </c>
      <c r="P29" s="125">
        <v>80</v>
      </c>
      <c r="Q29" s="125">
        <v>6</v>
      </c>
      <c r="R29" s="125">
        <v>5</v>
      </c>
    </row>
    <row r="30" spans="1:18" x14ac:dyDescent="0.55000000000000004">
      <c r="A30" s="125">
        <v>7</v>
      </c>
      <c r="B30" s="125" t="s">
        <v>1090</v>
      </c>
      <c r="C30" s="125" t="s">
        <v>1091</v>
      </c>
      <c r="D30" s="125"/>
      <c r="E30" s="125" t="s">
        <v>1162</v>
      </c>
      <c r="F30" s="125" t="s">
        <v>34</v>
      </c>
      <c r="G30" s="125"/>
      <c r="H30" s="126">
        <v>9.8069444444444441E-4</v>
      </c>
      <c r="I30" s="125"/>
      <c r="J30" s="126">
        <v>9.8136574074074077E-4</v>
      </c>
      <c r="K30" s="125"/>
      <c r="L30" s="126">
        <v>9.5600694444444433E-4</v>
      </c>
      <c r="M30" s="125"/>
      <c r="N30" s="126">
        <v>9.8434027777777777E-4</v>
      </c>
      <c r="O30" s="126">
        <v>3.9024074074074078E-3</v>
      </c>
      <c r="P30" s="125">
        <v>47</v>
      </c>
      <c r="Q30" s="125">
        <v>4</v>
      </c>
      <c r="R30" s="125">
        <v>7</v>
      </c>
    </row>
    <row r="31" spans="1:18" ht="28.8" x14ac:dyDescent="0.55000000000000004">
      <c r="A31" s="125">
        <v>9</v>
      </c>
      <c r="B31" s="125" t="s">
        <v>1122</v>
      </c>
      <c r="C31" s="125" t="s">
        <v>1123</v>
      </c>
      <c r="D31" s="125"/>
      <c r="E31" s="125" t="s">
        <v>1163</v>
      </c>
      <c r="F31" s="125" t="s">
        <v>34</v>
      </c>
      <c r="G31" s="125"/>
      <c r="H31" s="126">
        <v>9.7275462962962973E-4</v>
      </c>
      <c r="I31" s="125"/>
      <c r="J31" s="126">
        <v>9.7245370370370367E-4</v>
      </c>
      <c r="K31" s="125"/>
      <c r="L31" s="126">
        <v>9.5592592592592593E-4</v>
      </c>
      <c r="M31" s="125"/>
      <c r="N31" s="126">
        <v>9.6575231481481479E-4</v>
      </c>
      <c r="O31" s="126">
        <v>3.8668865740740734E-3</v>
      </c>
      <c r="P31" s="125">
        <v>42</v>
      </c>
      <c r="Q31" s="125">
        <v>6</v>
      </c>
      <c r="R31" s="125">
        <v>5</v>
      </c>
    </row>
    <row r="32" spans="1:18" x14ac:dyDescent="0.55000000000000004">
      <c r="A32" s="125">
        <v>10</v>
      </c>
      <c r="B32" s="125" t="s">
        <v>1124</v>
      </c>
      <c r="C32" s="125" t="s">
        <v>1125</v>
      </c>
      <c r="D32" s="125"/>
      <c r="E32" s="125" t="s">
        <v>1164</v>
      </c>
      <c r="F32" s="125" t="s">
        <v>34</v>
      </c>
      <c r="G32" s="125"/>
      <c r="H32" s="126">
        <v>1.0134606481481481E-3</v>
      </c>
      <c r="I32" s="125"/>
      <c r="J32" s="126">
        <v>9.9717592592592588E-4</v>
      </c>
      <c r="K32" s="125"/>
      <c r="L32" s="126">
        <v>9.9980324074074056E-4</v>
      </c>
      <c r="M32" s="125"/>
      <c r="N32" s="126">
        <v>1.0051851851851851E-3</v>
      </c>
      <c r="O32" s="126">
        <v>4.0156250000000001E-3</v>
      </c>
      <c r="P32" s="125">
        <v>71</v>
      </c>
      <c r="Q32" s="125">
        <v>1</v>
      </c>
      <c r="R32" s="125">
        <v>14</v>
      </c>
    </row>
    <row r="33" spans="1:18" ht="28.8" x14ac:dyDescent="0.55000000000000004">
      <c r="A33" s="125">
        <v>11</v>
      </c>
      <c r="B33" s="125" t="s">
        <v>1126</v>
      </c>
      <c r="C33" s="125" t="s">
        <v>1127</v>
      </c>
      <c r="D33" s="125"/>
      <c r="E33" s="125" t="s">
        <v>1165</v>
      </c>
      <c r="F33" s="125" t="s">
        <v>34</v>
      </c>
      <c r="G33" s="125"/>
      <c r="H33" s="126">
        <v>9.7915509259259266E-4</v>
      </c>
      <c r="I33" s="125"/>
      <c r="J33" s="126">
        <v>9.7574074074074067E-4</v>
      </c>
      <c r="K33" s="125"/>
      <c r="L33" s="126">
        <v>9.7262731481481473E-4</v>
      </c>
      <c r="M33" s="125"/>
      <c r="N33" s="126">
        <v>9.7907407407407405E-4</v>
      </c>
      <c r="O33" s="126">
        <v>3.9065972222222219E-3</v>
      </c>
      <c r="P33" s="125">
        <v>49</v>
      </c>
      <c r="Q33" s="125">
        <v>3</v>
      </c>
      <c r="R33" s="125">
        <v>8</v>
      </c>
    </row>
    <row r="34" spans="1:18" x14ac:dyDescent="0.55000000000000004">
      <c r="A34" s="125">
        <v>12</v>
      </c>
      <c r="B34" s="125" t="s">
        <v>1128</v>
      </c>
      <c r="C34" s="125" t="s">
        <v>1129</v>
      </c>
      <c r="D34" s="125"/>
      <c r="E34" s="125" t="s">
        <v>1166</v>
      </c>
      <c r="F34" s="125" t="s">
        <v>34</v>
      </c>
      <c r="G34" s="125"/>
      <c r="H34" s="126">
        <v>1.0257986111111112E-3</v>
      </c>
      <c r="I34" s="125"/>
      <c r="J34" s="126">
        <v>1.0092708333333332E-3</v>
      </c>
      <c r="K34" s="125"/>
      <c r="L34" s="126">
        <v>1.010625E-3</v>
      </c>
      <c r="M34" s="125"/>
      <c r="N34" s="126">
        <v>1.0215393518518518E-3</v>
      </c>
      <c r="O34" s="126">
        <v>4.0672337962962971E-3</v>
      </c>
      <c r="P34" s="125">
        <v>74</v>
      </c>
      <c r="Q34" s="125">
        <v>1</v>
      </c>
      <c r="R34" s="125">
        <v>15</v>
      </c>
    </row>
    <row r="35" spans="1:18" ht="28.8" x14ac:dyDescent="0.55000000000000004">
      <c r="A35" s="125">
        <v>14</v>
      </c>
      <c r="B35" s="125" t="s">
        <v>101</v>
      </c>
      <c r="C35" s="125" t="s">
        <v>1130</v>
      </c>
      <c r="D35" s="125"/>
      <c r="E35" s="125" t="s">
        <v>959</v>
      </c>
      <c r="F35" s="125" t="s">
        <v>34</v>
      </c>
      <c r="G35" s="125"/>
      <c r="H35" s="126">
        <v>1.0332407407407406E-3</v>
      </c>
      <c r="I35" s="125"/>
      <c r="J35" s="126">
        <v>1.0269097222222222E-3</v>
      </c>
      <c r="K35" s="125"/>
      <c r="L35" s="126">
        <v>1.0126967592592594E-3</v>
      </c>
      <c r="M35" s="125"/>
      <c r="N35" s="126">
        <v>1.0174189814814813E-3</v>
      </c>
      <c r="O35" s="126">
        <v>4.0902662037037036E-3</v>
      </c>
      <c r="P35" s="125">
        <v>76</v>
      </c>
      <c r="Q35" s="125">
        <v>1</v>
      </c>
      <c r="R35" s="125">
        <v>17</v>
      </c>
    </row>
    <row r="36" spans="1:18" ht="43.2" x14ac:dyDescent="0.55000000000000004">
      <c r="A36" s="125">
        <v>15</v>
      </c>
      <c r="B36" s="125" t="s">
        <v>123</v>
      </c>
      <c r="C36" s="125" t="s">
        <v>1131</v>
      </c>
      <c r="D36" s="125" t="s">
        <v>1071</v>
      </c>
      <c r="E36" s="125" t="s">
        <v>969</v>
      </c>
      <c r="F36" s="125" t="s">
        <v>34</v>
      </c>
      <c r="G36" s="125"/>
      <c r="H36" s="126">
        <v>9.9891203703703709E-4</v>
      </c>
      <c r="I36" s="125"/>
      <c r="J36" s="126">
        <v>9.9752314814814821E-4</v>
      </c>
      <c r="K36" s="125"/>
      <c r="L36" s="126">
        <v>9.9265046296296276E-4</v>
      </c>
      <c r="M36" s="125"/>
      <c r="N36" s="126">
        <v>9.7658564814814808E-4</v>
      </c>
      <c r="O36" s="126">
        <v>3.9656712962962961E-3</v>
      </c>
      <c r="P36" s="125">
        <v>62</v>
      </c>
      <c r="Q36" s="125">
        <v>1</v>
      </c>
      <c r="R36" s="125">
        <v>11</v>
      </c>
    </row>
    <row r="37" spans="1:18" x14ac:dyDescent="0.55000000000000004">
      <c r="A37" s="125">
        <v>16</v>
      </c>
      <c r="B37" s="125" t="s">
        <v>162</v>
      </c>
      <c r="C37" s="125" t="s">
        <v>1132</v>
      </c>
      <c r="D37" s="125"/>
      <c r="E37" s="125" t="s">
        <v>963</v>
      </c>
      <c r="F37" s="125" t="s">
        <v>34</v>
      </c>
      <c r="G37" s="125"/>
      <c r="H37" s="126">
        <v>9.7590277777777779E-4</v>
      </c>
      <c r="I37" s="125" t="s">
        <v>1072</v>
      </c>
      <c r="J37" s="126">
        <v>1.0614351851851852E-3</v>
      </c>
      <c r="K37" s="125"/>
      <c r="L37" s="126">
        <v>9.7829861111111099E-4</v>
      </c>
      <c r="M37" s="125"/>
      <c r="N37" s="126">
        <v>9.6406249999999997E-4</v>
      </c>
      <c r="O37" s="126">
        <v>3.9796990740740739E-3</v>
      </c>
      <c r="P37" s="125">
        <v>64</v>
      </c>
      <c r="Q37" s="125">
        <v>1</v>
      </c>
      <c r="R37" s="125">
        <v>12</v>
      </c>
    </row>
    <row r="38" spans="1:18" ht="28.8" x14ac:dyDescent="0.55000000000000004">
      <c r="A38" s="125">
        <v>17</v>
      </c>
      <c r="B38" s="125" t="s">
        <v>183</v>
      </c>
      <c r="C38" s="125" t="s">
        <v>1133</v>
      </c>
      <c r="D38" s="125" t="s">
        <v>668</v>
      </c>
      <c r="E38" s="125" t="s">
        <v>961</v>
      </c>
      <c r="F38" s="125" t="s">
        <v>34</v>
      </c>
      <c r="G38" s="125"/>
      <c r="H38" s="126">
        <v>1.018599537037037E-3</v>
      </c>
      <c r="I38" s="125"/>
      <c r="J38" s="126">
        <v>1.0165856481481482E-3</v>
      </c>
      <c r="K38" s="125"/>
      <c r="L38" s="126">
        <v>1.0162268518518519E-3</v>
      </c>
      <c r="M38" s="125"/>
      <c r="N38" s="126">
        <v>1.0193287037037037E-3</v>
      </c>
      <c r="O38" s="126">
        <v>4.0707407407407411E-3</v>
      </c>
      <c r="P38" s="125">
        <v>75</v>
      </c>
      <c r="Q38" s="125">
        <v>1</v>
      </c>
      <c r="R38" s="125">
        <v>16</v>
      </c>
    </row>
    <row r="39" spans="1:18" ht="28.8" x14ac:dyDescent="0.55000000000000004">
      <c r="A39" s="125">
        <v>18</v>
      </c>
      <c r="B39" s="125" t="s">
        <v>79</v>
      </c>
      <c r="C39" s="125" t="s">
        <v>1092</v>
      </c>
      <c r="D39" s="125" t="s">
        <v>754</v>
      </c>
      <c r="E39" s="125" t="s">
        <v>960</v>
      </c>
      <c r="F39" s="125" t="s">
        <v>34</v>
      </c>
      <c r="G39" s="125"/>
      <c r="H39" s="126">
        <v>9.4243055555555562E-4</v>
      </c>
      <c r="I39" s="125"/>
      <c r="J39" s="126">
        <v>9.4021990740740741E-4</v>
      </c>
      <c r="K39" s="125"/>
      <c r="L39" s="126">
        <v>9.2821759259259257E-4</v>
      </c>
      <c r="M39" s="125"/>
      <c r="N39" s="126">
        <v>9.6185185185185186E-4</v>
      </c>
      <c r="O39" s="126">
        <v>3.7727199074074074E-3</v>
      </c>
      <c r="P39" s="125">
        <v>22</v>
      </c>
      <c r="Q39" s="125">
        <v>12</v>
      </c>
      <c r="R39" s="125">
        <v>1</v>
      </c>
    </row>
    <row r="40" spans="1:18" x14ac:dyDescent="0.55000000000000004">
      <c r="A40" s="125">
        <v>19</v>
      </c>
      <c r="B40" s="125" t="s">
        <v>146</v>
      </c>
      <c r="C40" s="125" t="s">
        <v>1134</v>
      </c>
      <c r="D40" s="125"/>
      <c r="E40" s="125" t="s">
        <v>962</v>
      </c>
      <c r="F40" s="125" t="s">
        <v>34</v>
      </c>
      <c r="G40" s="125"/>
      <c r="H40" s="126">
        <v>9.696180555555556E-4</v>
      </c>
      <c r="I40" s="125"/>
      <c r="J40" s="126">
        <v>9.5831018518518531E-4</v>
      </c>
      <c r="K40" s="125"/>
      <c r="L40" s="126">
        <v>9.7047453703703705E-4</v>
      </c>
      <c r="M40" s="125"/>
      <c r="N40" s="126">
        <v>9.8728009259259255E-4</v>
      </c>
      <c r="O40" s="126">
        <v>3.8856828703703705E-3</v>
      </c>
      <c r="P40" s="125">
        <v>44</v>
      </c>
      <c r="Q40" s="125">
        <v>5</v>
      </c>
      <c r="R40" s="125">
        <v>6</v>
      </c>
    </row>
    <row r="41" spans="1:18" ht="28.8" x14ac:dyDescent="0.55000000000000004">
      <c r="A41" s="125">
        <v>21</v>
      </c>
      <c r="B41" s="125" t="s">
        <v>1135</v>
      </c>
      <c r="C41" s="125" t="s">
        <v>1136</v>
      </c>
      <c r="D41" s="125"/>
      <c r="E41" s="125" t="s">
        <v>1167</v>
      </c>
      <c r="F41" s="125" t="s">
        <v>34</v>
      </c>
      <c r="G41" s="125"/>
      <c r="H41" s="126">
        <v>9.7693287037037041E-4</v>
      </c>
      <c r="I41" s="125"/>
      <c r="J41" s="126">
        <v>9.7084490740740736E-4</v>
      </c>
      <c r="K41" s="125"/>
      <c r="L41" s="126">
        <v>9.6616898148148148E-4</v>
      </c>
      <c r="M41" s="125"/>
      <c r="N41" s="126">
        <v>9.9341435185185188E-4</v>
      </c>
      <c r="O41" s="126">
        <v>3.9073611111111106E-3</v>
      </c>
      <c r="P41" s="125">
        <v>50</v>
      </c>
      <c r="Q41" s="125">
        <v>2</v>
      </c>
      <c r="R41" s="125">
        <v>9</v>
      </c>
    </row>
    <row r="42" spans="1:18" ht="43.2" x14ac:dyDescent="0.55000000000000004">
      <c r="A42" s="125">
        <v>24</v>
      </c>
      <c r="B42" s="125" t="s">
        <v>86</v>
      </c>
      <c r="C42" s="125" t="s">
        <v>1093</v>
      </c>
      <c r="D42" s="125" t="s">
        <v>1066</v>
      </c>
      <c r="E42" s="125" t="s">
        <v>965</v>
      </c>
      <c r="F42" s="125" t="s">
        <v>34</v>
      </c>
      <c r="G42" s="125"/>
      <c r="H42" s="126">
        <v>1.0242013888888889E-3</v>
      </c>
      <c r="I42" s="125"/>
      <c r="J42" s="126">
        <v>9.9899305555555548E-4</v>
      </c>
      <c r="K42" s="125"/>
      <c r="L42" s="126">
        <v>9.8839120370370357E-4</v>
      </c>
      <c r="M42" s="125"/>
      <c r="N42" s="126">
        <v>9.8591435185185197E-4</v>
      </c>
      <c r="O42" s="126">
        <v>3.9975000000000002E-3</v>
      </c>
      <c r="P42" s="125">
        <v>68</v>
      </c>
      <c r="Q42" s="125">
        <v>1</v>
      </c>
      <c r="R42" s="125">
        <v>13</v>
      </c>
    </row>
    <row r="43" spans="1:18" ht="28.8" x14ac:dyDescent="0.55000000000000004">
      <c r="A43" s="125">
        <v>26</v>
      </c>
      <c r="B43" s="125" t="s">
        <v>131</v>
      </c>
      <c r="C43" s="125" t="s">
        <v>1095</v>
      </c>
      <c r="D43" s="125"/>
      <c r="E43" s="125" t="s">
        <v>964</v>
      </c>
      <c r="F43" s="125" t="s">
        <v>34</v>
      </c>
      <c r="G43" s="125"/>
      <c r="H43" s="126">
        <v>9.4019675925925922E-4</v>
      </c>
      <c r="I43" s="125"/>
      <c r="J43" s="126">
        <v>9.5565972222222222E-4</v>
      </c>
      <c r="K43" s="125"/>
      <c r="L43" s="126">
        <v>9.4468749999999989E-4</v>
      </c>
      <c r="M43" s="125"/>
      <c r="N43" s="126">
        <v>9.4503472222222222E-4</v>
      </c>
      <c r="O43" s="126">
        <v>3.7855787037037038E-3</v>
      </c>
      <c r="P43" s="125">
        <v>25</v>
      </c>
      <c r="Q43" s="125">
        <v>10</v>
      </c>
      <c r="R43" s="125">
        <v>2</v>
      </c>
    </row>
    <row r="44" spans="1:18" ht="43.2" x14ac:dyDescent="0.55000000000000004">
      <c r="A44" s="125">
        <v>27</v>
      </c>
      <c r="B44" s="125" t="s">
        <v>169</v>
      </c>
      <c r="C44" s="125" t="s">
        <v>1093</v>
      </c>
      <c r="D44" s="125" t="s">
        <v>1066</v>
      </c>
      <c r="E44" s="125" t="s">
        <v>966</v>
      </c>
      <c r="F44" s="125" t="s">
        <v>34</v>
      </c>
      <c r="G44" s="125"/>
      <c r="H44" s="126">
        <v>9.88263888888889E-4</v>
      </c>
      <c r="I44" s="125"/>
      <c r="J44" s="126">
        <v>9.8174768518518511E-4</v>
      </c>
      <c r="K44" s="125"/>
      <c r="L44" s="126">
        <v>9.8493055555555552E-4</v>
      </c>
      <c r="M44" s="125"/>
      <c r="N44" s="126">
        <v>9.761921296296297E-4</v>
      </c>
      <c r="O44" s="126">
        <v>3.9311342592592592E-3</v>
      </c>
      <c r="P44" s="125">
        <v>54</v>
      </c>
      <c r="Q44" s="125">
        <v>1</v>
      </c>
      <c r="R44" s="125">
        <v>10</v>
      </c>
    </row>
    <row r="45" spans="1:18" ht="28.8" x14ac:dyDescent="0.55000000000000004">
      <c r="A45" s="125">
        <v>28</v>
      </c>
      <c r="B45" s="125" t="s">
        <v>1137</v>
      </c>
      <c r="C45" s="125" t="s">
        <v>1123</v>
      </c>
      <c r="D45" s="125"/>
      <c r="E45" s="125" t="s">
        <v>1168</v>
      </c>
      <c r="F45" s="125" t="s">
        <v>34</v>
      </c>
      <c r="G45" s="125"/>
      <c r="H45" s="126">
        <v>9.4526620370370381E-4</v>
      </c>
      <c r="I45" s="125"/>
      <c r="J45" s="126">
        <v>9.501041666666667E-4</v>
      </c>
      <c r="K45" s="125"/>
      <c r="L45" s="126">
        <v>9.390624999999999E-4</v>
      </c>
      <c r="M45" s="125"/>
      <c r="N45" s="126">
        <v>9.534722222222222E-4</v>
      </c>
      <c r="O45" s="126">
        <v>3.7879050925925923E-3</v>
      </c>
      <c r="P45" s="125">
        <v>27</v>
      </c>
      <c r="Q45" s="125">
        <v>8</v>
      </c>
      <c r="R45" s="125">
        <v>3</v>
      </c>
    </row>
    <row r="46" spans="1:18" x14ac:dyDescent="0.55000000000000004">
      <c r="A46" s="125">
        <v>29</v>
      </c>
      <c r="B46" s="125" t="s">
        <v>1138</v>
      </c>
      <c r="C46" s="125" t="s">
        <v>1125</v>
      </c>
      <c r="D46" s="125"/>
      <c r="E46" s="125" t="s">
        <v>1169</v>
      </c>
      <c r="F46" s="125" t="s">
        <v>34</v>
      </c>
      <c r="G46" s="125"/>
      <c r="H46" s="126">
        <v>9.8006944444444443E-4</v>
      </c>
      <c r="I46" s="125"/>
      <c r="J46" s="126">
        <v>9.5924768518518527E-4</v>
      </c>
      <c r="K46" s="125"/>
      <c r="L46" s="126">
        <v>9.576273148148148E-4</v>
      </c>
      <c r="M46" s="125"/>
      <c r="N46" s="126">
        <v>9.629629629629631E-4</v>
      </c>
      <c r="O46" s="126">
        <v>3.8599074074074074E-3</v>
      </c>
      <c r="P46" s="125">
        <v>41</v>
      </c>
      <c r="Q46" s="125">
        <v>7</v>
      </c>
      <c r="R46" s="125">
        <v>4</v>
      </c>
    </row>
    <row r="47" spans="1:18" ht="28.8" x14ac:dyDescent="0.55000000000000004">
      <c r="A47" s="125">
        <v>31</v>
      </c>
      <c r="B47" s="125" t="s">
        <v>334</v>
      </c>
      <c r="C47" s="125" t="s">
        <v>1096</v>
      </c>
      <c r="D47" s="125" t="s">
        <v>668</v>
      </c>
      <c r="E47" s="125" t="s">
        <v>1009</v>
      </c>
      <c r="F47" s="125" t="s">
        <v>192</v>
      </c>
      <c r="G47" s="125"/>
      <c r="H47" s="126">
        <v>9.4806712962962976E-4</v>
      </c>
      <c r="I47" s="125"/>
      <c r="J47" s="126">
        <v>9.5346064814814816E-4</v>
      </c>
      <c r="K47" s="125"/>
      <c r="L47" s="126">
        <v>9.6663194444444444E-4</v>
      </c>
      <c r="M47" s="125"/>
      <c r="N47" s="126">
        <v>9.5203703703703694E-4</v>
      </c>
      <c r="O47" s="126">
        <v>3.8201967592592593E-3</v>
      </c>
      <c r="P47" s="125">
        <v>33</v>
      </c>
      <c r="Q47" s="125">
        <v>2</v>
      </c>
      <c r="R47" s="125">
        <v>9</v>
      </c>
    </row>
    <row r="48" spans="1:18" ht="43.2" x14ac:dyDescent="0.55000000000000004">
      <c r="A48" s="125">
        <v>32</v>
      </c>
      <c r="B48" s="125" t="s">
        <v>327</v>
      </c>
      <c r="C48" s="125" t="s">
        <v>1139</v>
      </c>
      <c r="D48" s="125" t="s">
        <v>1071</v>
      </c>
      <c r="E48" s="125" t="s">
        <v>983</v>
      </c>
      <c r="F48" s="125" t="s">
        <v>192</v>
      </c>
      <c r="G48" s="125"/>
      <c r="H48" s="126">
        <v>1.0623611111111111E-3</v>
      </c>
      <c r="I48" s="125"/>
      <c r="J48" s="126">
        <v>1.015636574074074E-3</v>
      </c>
      <c r="K48" s="125"/>
      <c r="L48" s="126">
        <v>1.015462962962963E-3</v>
      </c>
      <c r="M48" s="125"/>
      <c r="N48" s="126">
        <v>1.0098611111111111E-3</v>
      </c>
      <c r="O48" s="126">
        <v>4.1033217592592588E-3</v>
      </c>
      <c r="P48" s="125">
        <v>78</v>
      </c>
      <c r="Q48" s="125">
        <v>1</v>
      </c>
      <c r="R48" s="125">
        <v>13</v>
      </c>
    </row>
    <row r="49" spans="1:18" ht="28.8" x14ac:dyDescent="0.55000000000000004">
      <c r="A49" s="125">
        <v>34</v>
      </c>
      <c r="B49" s="125" t="s">
        <v>285</v>
      </c>
      <c r="C49" s="125" t="s">
        <v>1140</v>
      </c>
      <c r="D49" s="125" t="s">
        <v>709</v>
      </c>
      <c r="E49" s="125" t="s">
        <v>977</v>
      </c>
      <c r="F49" s="125" t="s">
        <v>192</v>
      </c>
      <c r="G49" s="125"/>
      <c r="H49" s="126">
        <v>9.583912037037036E-4</v>
      </c>
      <c r="I49" s="125"/>
      <c r="J49" s="126">
        <v>9.5070601851851837E-4</v>
      </c>
      <c r="K49" s="125"/>
      <c r="L49" s="126">
        <v>9.479745370370371E-4</v>
      </c>
      <c r="M49" s="125"/>
      <c r="N49" s="126">
        <v>9.6237268518518514E-4</v>
      </c>
      <c r="O49" s="126">
        <v>3.8194444444444443E-3</v>
      </c>
      <c r="P49" s="125">
        <v>32</v>
      </c>
      <c r="Q49" s="125">
        <v>3</v>
      </c>
      <c r="R49" s="125">
        <v>8</v>
      </c>
    </row>
    <row r="50" spans="1:18" ht="28.8" x14ac:dyDescent="0.55000000000000004">
      <c r="A50" s="125">
        <v>38</v>
      </c>
      <c r="B50" s="125" t="s">
        <v>207</v>
      </c>
      <c r="C50" s="125" t="s">
        <v>1096</v>
      </c>
      <c r="D50" s="125" t="s">
        <v>709</v>
      </c>
      <c r="E50" s="125" t="s">
        <v>978</v>
      </c>
      <c r="F50" s="125" t="s">
        <v>192</v>
      </c>
      <c r="G50" s="125"/>
      <c r="H50" s="126">
        <v>9.5604166666666667E-4</v>
      </c>
      <c r="I50" s="125" t="s">
        <v>1072</v>
      </c>
      <c r="J50" s="126">
        <v>1.0174884259259258E-3</v>
      </c>
      <c r="K50" s="125"/>
      <c r="L50" s="126">
        <v>9.5747685185185183E-4</v>
      </c>
      <c r="M50" s="125"/>
      <c r="N50" s="126">
        <v>9.6386574074074072E-4</v>
      </c>
      <c r="O50" s="126">
        <v>3.8948726851851852E-3</v>
      </c>
      <c r="P50" s="125">
        <v>46</v>
      </c>
      <c r="Q50" s="125">
        <v>1</v>
      </c>
      <c r="R50" s="125">
        <v>10</v>
      </c>
    </row>
    <row r="51" spans="1:18" ht="43.2" x14ac:dyDescent="0.55000000000000004">
      <c r="A51" s="125">
        <v>39</v>
      </c>
      <c r="B51" s="125" t="s">
        <v>319</v>
      </c>
      <c r="C51" s="125" t="s">
        <v>1141</v>
      </c>
      <c r="D51" s="125" t="s">
        <v>1071</v>
      </c>
      <c r="E51" s="125" t="s">
        <v>981</v>
      </c>
      <c r="F51" s="125" t="s">
        <v>192</v>
      </c>
      <c r="G51" s="125"/>
      <c r="H51" s="126">
        <v>1.0130787037037038E-3</v>
      </c>
      <c r="I51" s="125"/>
      <c r="J51" s="126">
        <v>9.8621527777777791E-4</v>
      </c>
      <c r="K51" s="125"/>
      <c r="L51" s="126">
        <v>9.7504629629629623E-4</v>
      </c>
      <c r="M51" s="125"/>
      <c r="N51" s="126">
        <v>9.8821759259259262E-4</v>
      </c>
      <c r="O51" s="126">
        <v>3.9625578703703706E-3</v>
      </c>
      <c r="P51" s="125">
        <v>60</v>
      </c>
      <c r="Q51" s="125">
        <v>1</v>
      </c>
      <c r="R51" s="125">
        <v>12</v>
      </c>
    </row>
    <row r="52" spans="1:18" ht="28.8" x14ac:dyDescent="0.55000000000000004">
      <c r="A52" s="125">
        <v>41</v>
      </c>
      <c r="B52" s="125" t="s">
        <v>259</v>
      </c>
      <c r="C52" s="125" t="s">
        <v>1100</v>
      </c>
      <c r="D52" s="125"/>
      <c r="E52" s="125" t="s">
        <v>974</v>
      </c>
      <c r="F52" s="125" t="s">
        <v>192</v>
      </c>
      <c r="G52" s="125"/>
      <c r="H52" s="126">
        <v>9.5423611111111111E-4</v>
      </c>
      <c r="I52" s="125"/>
      <c r="J52" s="126">
        <v>9.4629629629629632E-4</v>
      </c>
      <c r="K52" s="125"/>
      <c r="L52" s="126">
        <v>9.3864583333333332E-4</v>
      </c>
      <c r="M52" s="125"/>
      <c r="N52" s="126">
        <v>9.3327546296296301E-4</v>
      </c>
      <c r="O52" s="126">
        <v>3.7724537037037036E-3</v>
      </c>
      <c r="P52" s="125">
        <v>21</v>
      </c>
      <c r="Q52" s="125">
        <v>7</v>
      </c>
      <c r="R52" s="125">
        <v>4</v>
      </c>
    </row>
    <row r="53" spans="1:18" x14ac:dyDescent="0.55000000000000004">
      <c r="A53" s="125">
        <v>43</v>
      </c>
      <c r="B53" s="125" t="s">
        <v>1142</v>
      </c>
      <c r="C53" s="125" t="s">
        <v>1143</v>
      </c>
      <c r="D53" s="125"/>
      <c r="E53" s="125" t="s">
        <v>1170</v>
      </c>
      <c r="F53" s="125" t="s">
        <v>192</v>
      </c>
      <c r="G53" s="125"/>
      <c r="H53" s="126">
        <v>9.4146990740740736E-4</v>
      </c>
      <c r="I53" s="125"/>
      <c r="J53" s="126">
        <v>9.4086805555555547E-4</v>
      </c>
      <c r="K53" s="125"/>
      <c r="L53" s="126">
        <v>9.3737268518518518E-4</v>
      </c>
      <c r="M53" s="125"/>
      <c r="N53" s="126">
        <v>9.4259259259259253E-4</v>
      </c>
      <c r="O53" s="126">
        <v>3.7623032407407401E-3</v>
      </c>
      <c r="P53" s="125">
        <v>17</v>
      </c>
      <c r="Q53" s="125">
        <v>8</v>
      </c>
      <c r="R53" s="125">
        <v>3</v>
      </c>
    </row>
    <row r="54" spans="1:18" ht="28.8" x14ac:dyDescent="0.55000000000000004">
      <c r="A54" s="125">
        <v>44</v>
      </c>
      <c r="B54" s="125" t="s">
        <v>308</v>
      </c>
      <c r="C54" s="125" t="s">
        <v>1101</v>
      </c>
      <c r="D54" s="125"/>
      <c r="E54" s="125" t="s">
        <v>1171</v>
      </c>
      <c r="F54" s="125" t="s">
        <v>192</v>
      </c>
      <c r="G54" s="125"/>
      <c r="H54" s="126">
        <v>9.4561342592592603E-4</v>
      </c>
      <c r="I54" s="125"/>
      <c r="J54" s="126">
        <v>9.4315972222222229E-4</v>
      </c>
      <c r="K54" s="125"/>
      <c r="L54" s="126">
        <v>9.5261574074074085E-4</v>
      </c>
      <c r="M54" s="125"/>
      <c r="N54" s="126">
        <v>9.6061342592592596E-4</v>
      </c>
      <c r="O54" s="126">
        <v>3.8020023148148149E-3</v>
      </c>
      <c r="P54" s="125">
        <v>29</v>
      </c>
      <c r="Q54" s="125">
        <v>4</v>
      </c>
      <c r="R54" s="125">
        <v>7</v>
      </c>
    </row>
    <row r="55" spans="1:18" ht="43.2" x14ac:dyDescent="0.55000000000000004">
      <c r="A55" s="125">
        <v>46</v>
      </c>
      <c r="B55" s="125" t="s">
        <v>222</v>
      </c>
      <c r="C55" s="125" t="s">
        <v>1102</v>
      </c>
      <c r="D55" s="125" t="s">
        <v>1066</v>
      </c>
      <c r="E55" s="125" t="s">
        <v>973</v>
      </c>
      <c r="F55" s="125" t="s">
        <v>192</v>
      </c>
      <c r="G55" s="125"/>
      <c r="H55" s="126">
        <v>9.4474537037037042E-4</v>
      </c>
      <c r="I55" s="125"/>
      <c r="J55" s="126">
        <v>9.2048611111111107E-4</v>
      </c>
      <c r="K55" s="125"/>
      <c r="L55" s="126">
        <v>9.2128472222222221E-4</v>
      </c>
      <c r="M55" s="125"/>
      <c r="N55" s="126">
        <v>9.309606481481481E-4</v>
      </c>
      <c r="O55" s="126">
        <v>3.717476851851852E-3</v>
      </c>
      <c r="P55" s="125">
        <v>11</v>
      </c>
      <c r="Q55" s="125">
        <v>10</v>
      </c>
      <c r="R55" s="125">
        <v>2</v>
      </c>
    </row>
    <row r="56" spans="1:18" ht="43.2" x14ac:dyDescent="0.55000000000000004">
      <c r="A56" s="125">
        <v>47</v>
      </c>
      <c r="B56" s="125" t="s">
        <v>1144</v>
      </c>
      <c r="C56" s="125" t="s">
        <v>1145</v>
      </c>
      <c r="D56" s="125" t="s">
        <v>723</v>
      </c>
      <c r="E56" s="125" t="s">
        <v>979</v>
      </c>
      <c r="F56" s="125" t="s">
        <v>192</v>
      </c>
      <c r="G56" s="125"/>
      <c r="H56" s="126">
        <v>9.3987268518518519E-4</v>
      </c>
      <c r="I56" s="125"/>
      <c r="J56" s="126">
        <v>9.4362268518518525E-4</v>
      </c>
      <c r="K56" s="125"/>
      <c r="L56" s="126">
        <v>9.4710648148148139E-4</v>
      </c>
      <c r="M56" s="125"/>
      <c r="N56" s="126">
        <v>9.4957175925925927E-4</v>
      </c>
      <c r="O56" s="126">
        <v>3.7801736111111113E-3</v>
      </c>
      <c r="P56" s="125">
        <v>24</v>
      </c>
      <c r="Q56" s="125">
        <v>5</v>
      </c>
      <c r="R56" s="125">
        <v>6</v>
      </c>
    </row>
    <row r="57" spans="1:18" ht="28.8" x14ac:dyDescent="0.55000000000000004">
      <c r="A57" s="125">
        <v>49</v>
      </c>
      <c r="B57" s="125" t="s">
        <v>215</v>
      </c>
      <c r="C57" s="125" t="s">
        <v>1129</v>
      </c>
      <c r="D57" s="125" t="s">
        <v>668</v>
      </c>
      <c r="E57" s="125" t="s">
        <v>970</v>
      </c>
      <c r="F57" s="125" t="s">
        <v>192</v>
      </c>
      <c r="G57" s="125"/>
      <c r="H57" s="126">
        <v>9.6884259259259265E-4</v>
      </c>
      <c r="I57" s="125"/>
      <c r="J57" s="126">
        <v>9.8310185185185176E-4</v>
      </c>
      <c r="K57" s="125"/>
      <c r="L57" s="126">
        <v>9.5818287037037042E-4</v>
      </c>
      <c r="M57" s="125"/>
      <c r="N57" s="126">
        <v>9.9952546296296291E-4</v>
      </c>
      <c r="O57" s="126">
        <v>3.9096527777777784E-3</v>
      </c>
      <c r="P57" s="125">
        <v>51</v>
      </c>
      <c r="Q57" s="125">
        <v>1</v>
      </c>
      <c r="R57" s="125">
        <v>11</v>
      </c>
    </row>
    <row r="58" spans="1:18" ht="43.2" x14ac:dyDescent="0.55000000000000004">
      <c r="A58" s="125">
        <v>50</v>
      </c>
      <c r="B58" s="125" t="s">
        <v>1146</v>
      </c>
      <c r="C58" s="125" t="s">
        <v>1147</v>
      </c>
      <c r="D58" s="125" t="s">
        <v>723</v>
      </c>
      <c r="E58" s="125" t="s">
        <v>1172</v>
      </c>
      <c r="F58" s="125" t="s">
        <v>192</v>
      </c>
      <c r="G58" s="125"/>
      <c r="H58" s="126">
        <v>9.2648148148148158E-4</v>
      </c>
      <c r="I58" s="125"/>
      <c r="J58" s="126">
        <v>9.1468750000000003E-4</v>
      </c>
      <c r="K58" s="125"/>
      <c r="L58" s="126">
        <v>9.2087962962962967E-4</v>
      </c>
      <c r="M58" s="125"/>
      <c r="N58" s="126">
        <v>9.2096064814814807E-4</v>
      </c>
      <c r="O58" s="126">
        <v>3.6830092592592591E-3</v>
      </c>
      <c r="P58" s="125">
        <v>9</v>
      </c>
      <c r="Q58" s="125">
        <v>12</v>
      </c>
      <c r="R58" s="125">
        <v>1</v>
      </c>
    </row>
    <row r="59" spans="1:18" ht="28.8" x14ac:dyDescent="0.55000000000000004">
      <c r="A59" s="125">
        <v>51</v>
      </c>
      <c r="B59" s="125" t="s">
        <v>199</v>
      </c>
      <c r="C59" s="125" t="s">
        <v>1103</v>
      </c>
      <c r="D59" s="125" t="s">
        <v>709</v>
      </c>
      <c r="E59" s="125" t="s">
        <v>975</v>
      </c>
      <c r="F59" s="125" t="s">
        <v>192</v>
      </c>
      <c r="G59" s="125"/>
      <c r="H59" s="126">
        <v>9.4673611111111098E-4</v>
      </c>
      <c r="I59" s="125"/>
      <c r="J59" s="126">
        <v>9.4290509259259251E-4</v>
      </c>
      <c r="K59" s="125"/>
      <c r="L59" s="126">
        <v>9.3770833333333336E-4</v>
      </c>
      <c r="M59" s="125"/>
      <c r="N59" s="126">
        <v>9.4787037037037029E-4</v>
      </c>
      <c r="O59" s="126">
        <v>3.7752199074074073E-3</v>
      </c>
      <c r="P59" s="125">
        <v>23</v>
      </c>
      <c r="Q59" s="125">
        <v>6</v>
      </c>
      <c r="R59" s="125">
        <v>5</v>
      </c>
    </row>
    <row r="60" spans="1:18" ht="43.2" x14ac:dyDescent="0.55000000000000004">
      <c r="A60" s="125">
        <v>54</v>
      </c>
      <c r="B60" s="125" t="s">
        <v>350</v>
      </c>
      <c r="C60" s="125" t="s">
        <v>1104</v>
      </c>
      <c r="D60" s="125" t="s">
        <v>1066</v>
      </c>
      <c r="E60" s="125" t="s">
        <v>990</v>
      </c>
      <c r="F60" s="125" t="s">
        <v>343</v>
      </c>
      <c r="G60" s="125"/>
      <c r="H60" s="126">
        <v>9.8843749999999995E-4</v>
      </c>
      <c r="I60" s="125"/>
      <c r="J60" s="126">
        <v>9.8375000000000003E-4</v>
      </c>
      <c r="K60" s="125"/>
      <c r="L60" s="126">
        <v>9.5914351851851846E-4</v>
      </c>
      <c r="M60" s="125"/>
      <c r="N60" s="126">
        <v>9.6001157407407407E-4</v>
      </c>
      <c r="O60" s="126">
        <v>3.8913425925925925E-3</v>
      </c>
      <c r="P60" s="125">
        <v>45</v>
      </c>
      <c r="Q60" s="125">
        <v>6</v>
      </c>
      <c r="R60" s="125">
        <v>5</v>
      </c>
    </row>
    <row r="61" spans="1:18" ht="43.2" x14ac:dyDescent="0.55000000000000004">
      <c r="A61" s="125">
        <v>55</v>
      </c>
      <c r="B61" s="125" t="s">
        <v>387</v>
      </c>
      <c r="C61" s="125" t="s">
        <v>1105</v>
      </c>
      <c r="D61" s="125" t="s">
        <v>1066</v>
      </c>
      <c r="E61" s="125" t="s">
        <v>989</v>
      </c>
      <c r="F61" s="125" t="s">
        <v>343</v>
      </c>
      <c r="G61" s="125"/>
      <c r="H61" s="126">
        <v>9.2834490740740735E-4</v>
      </c>
      <c r="I61" s="125"/>
      <c r="J61" s="126">
        <v>9.0940972222222215E-4</v>
      </c>
      <c r="K61" s="125"/>
      <c r="L61" s="126">
        <v>9.07974537037037E-4</v>
      </c>
      <c r="M61" s="125"/>
      <c r="N61" s="126">
        <v>9.113657407407408E-4</v>
      </c>
      <c r="O61" s="126">
        <v>3.6570949074074075E-3</v>
      </c>
      <c r="P61" s="125">
        <v>6</v>
      </c>
      <c r="Q61" s="125">
        <v>12</v>
      </c>
      <c r="R61" s="125">
        <v>1</v>
      </c>
    </row>
    <row r="62" spans="1:18" ht="28.8" x14ac:dyDescent="0.55000000000000004">
      <c r="A62" s="125">
        <v>56</v>
      </c>
      <c r="B62" s="125" t="s">
        <v>1106</v>
      </c>
      <c r="C62" s="125" t="s">
        <v>1107</v>
      </c>
      <c r="D62" s="125"/>
      <c r="E62" s="125" t="s">
        <v>1173</v>
      </c>
      <c r="F62" s="125" t="s">
        <v>343</v>
      </c>
      <c r="G62" s="125"/>
      <c r="H62" s="126">
        <v>9.9728009259259258E-4</v>
      </c>
      <c r="I62" s="125"/>
      <c r="J62" s="126">
        <v>9.9173611111111099E-4</v>
      </c>
      <c r="K62" s="125"/>
      <c r="L62" s="126">
        <v>9.9618055555555549E-4</v>
      </c>
      <c r="M62" s="125"/>
      <c r="N62" s="126">
        <v>9.9510416666666649E-4</v>
      </c>
      <c r="O62" s="126">
        <v>3.9803009259259262E-3</v>
      </c>
      <c r="P62" s="125">
        <v>65</v>
      </c>
      <c r="Q62" s="125">
        <v>4</v>
      </c>
      <c r="R62" s="125">
        <v>7</v>
      </c>
    </row>
    <row r="63" spans="1:18" ht="28.8" x14ac:dyDescent="0.55000000000000004">
      <c r="A63" s="125">
        <v>57</v>
      </c>
      <c r="B63" s="125" t="s">
        <v>1108</v>
      </c>
      <c r="C63" s="125" t="s">
        <v>1109</v>
      </c>
      <c r="D63" s="125" t="s">
        <v>754</v>
      </c>
      <c r="E63" s="125" t="s">
        <v>985</v>
      </c>
      <c r="F63" s="125" t="s">
        <v>343</v>
      </c>
      <c r="G63" s="125"/>
      <c r="H63" s="126">
        <v>9.6317129629629628E-4</v>
      </c>
      <c r="I63" s="125"/>
      <c r="J63" s="126">
        <v>9.6121527777777774E-4</v>
      </c>
      <c r="K63" s="125"/>
      <c r="L63" s="126">
        <v>9.4668981481481481E-4</v>
      </c>
      <c r="M63" s="125"/>
      <c r="N63" s="126">
        <v>9.4232638888888892E-4</v>
      </c>
      <c r="O63" s="126">
        <v>3.813402777777778E-3</v>
      </c>
      <c r="P63" s="125">
        <v>31</v>
      </c>
      <c r="Q63" s="125">
        <v>8</v>
      </c>
      <c r="R63" s="125">
        <v>3</v>
      </c>
    </row>
    <row r="64" spans="1:18" ht="28.8" x14ac:dyDescent="0.55000000000000004">
      <c r="A64" s="125">
        <v>58</v>
      </c>
      <c r="B64" s="125" t="s">
        <v>371</v>
      </c>
      <c r="C64" s="125" t="s">
        <v>1110</v>
      </c>
      <c r="D64" s="125"/>
      <c r="E64" s="125" t="s">
        <v>1052</v>
      </c>
      <c r="F64" s="125" t="s">
        <v>343</v>
      </c>
      <c r="G64" s="125"/>
      <c r="H64" s="126">
        <v>1.0170138888888889E-3</v>
      </c>
      <c r="I64" s="125"/>
      <c r="J64" s="126">
        <v>1.0073495370370371E-3</v>
      </c>
      <c r="K64" s="125"/>
      <c r="L64" s="126">
        <v>1.0010069444444443E-3</v>
      </c>
      <c r="M64" s="125"/>
      <c r="N64" s="126">
        <v>9.9412037037037025E-4</v>
      </c>
      <c r="O64" s="126">
        <v>4.019490740740741E-3</v>
      </c>
      <c r="P64" s="125">
        <v>72</v>
      </c>
      <c r="Q64" s="125">
        <v>3</v>
      </c>
      <c r="R64" s="125">
        <v>8</v>
      </c>
    </row>
    <row r="65" spans="1:18" ht="43.2" x14ac:dyDescent="0.55000000000000004">
      <c r="A65" s="125">
        <v>59</v>
      </c>
      <c r="B65" s="125" t="s">
        <v>1135</v>
      </c>
      <c r="C65" s="125" t="s">
        <v>1148</v>
      </c>
      <c r="D65" s="125" t="s">
        <v>723</v>
      </c>
      <c r="E65" s="125" t="s">
        <v>1174</v>
      </c>
      <c r="F65" s="125" t="s">
        <v>343</v>
      </c>
      <c r="G65" s="125"/>
      <c r="H65" s="126">
        <v>9.822685185185186E-4</v>
      </c>
      <c r="I65" s="125"/>
      <c r="J65" s="126">
        <v>9.779282407407408E-4</v>
      </c>
      <c r="K65" s="125"/>
      <c r="L65" s="126">
        <v>9.828472222222222E-4</v>
      </c>
      <c r="M65" s="125"/>
      <c r="N65" s="126">
        <v>9.7479166666666667E-4</v>
      </c>
      <c r="O65" s="126">
        <v>3.9178356481481477E-3</v>
      </c>
      <c r="P65" s="125">
        <v>52</v>
      </c>
      <c r="Q65" s="125">
        <v>5</v>
      </c>
      <c r="R65" s="125">
        <v>6</v>
      </c>
    </row>
    <row r="66" spans="1:18" x14ac:dyDescent="0.55000000000000004">
      <c r="A66" s="125">
        <v>60</v>
      </c>
      <c r="B66" s="125" t="s">
        <v>1149</v>
      </c>
      <c r="C66" s="125" t="s">
        <v>1150</v>
      </c>
      <c r="D66" s="125"/>
      <c r="E66" s="125" t="s">
        <v>1175</v>
      </c>
      <c r="F66" s="125" t="s">
        <v>343</v>
      </c>
      <c r="G66" s="125"/>
      <c r="H66" s="126">
        <v>9.6028935185185193E-4</v>
      </c>
      <c r="I66" s="125"/>
      <c r="J66" s="126">
        <v>9.5601851851851848E-4</v>
      </c>
      <c r="K66" s="125"/>
      <c r="L66" s="126">
        <v>9.5798611111111117E-4</v>
      </c>
      <c r="M66" s="125"/>
      <c r="N66" s="126">
        <v>9.5921296296296293E-4</v>
      </c>
      <c r="O66" s="126">
        <v>3.8335069444444445E-3</v>
      </c>
      <c r="P66" s="125">
        <v>36</v>
      </c>
      <c r="Q66" s="125">
        <v>7</v>
      </c>
      <c r="R66" s="125">
        <v>4</v>
      </c>
    </row>
    <row r="67" spans="1:18" ht="43.2" x14ac:dyDescent="0.55000000000000004">
      <c r="A67" s="125">
        <v>61</v>
      </c>
      <c r="B67" s="125" t="s">
        <v>394</v>
      </c>
      <c r="C67" s="125" t="s">
        <v>1111</v>
      </c>
      <c r="D67" s="125" t="s">
        <v>1066</v>
      </c>
      <c r="E67" s="125" t="s">
        <v>988</v>
      </c>
      <c r="F67" s="125" t="s">
        <v>343</v>
      </c>
      <c r="G67" s="125"/>
      <c r="H67" s="126">
        <v>9.2917824074074072E-4</v>
      </c>
      <c r="I67" s="125"/>
      <c r="J67" s="126">
        <v>9.2063657407407404E-4</v>
      </c>
      <c r="K67" s="125"/>
      <c r="L67" s="126">
        <v>9.0788194444444456E-4</v>
      </c>
      <c r="M67" s="125"/>
      <c r="N67" s="126">
        <v>9.0874999999999994E-4</v>
      </c>
      <c r="O67" s="126">
        <v>3.6664467592592595E-3</v>
      </c>
      <c r="P67" s="125">
        <v>8</v>
      </c>
      <c r="Q67" s="125">
        <v>10</v>
      </c>
      <c r="R67" s="125">
        <v>2</v>
      </c>
    </row>
    <row r="68" spans="1:18" ht="28.8" x14ac:dyDescent="0.55000000000000004">
      <c r="A68" s="125">
        <v>25</v>
      </c>
      <c r="B68" s="125" t="s">
        <v>1067</v>
      </c>
      <c r="C68" s="125"/>
      <c r="D68" s="125"/>
      <c r="E68" s="125"/>
      <c r="F68" s="125" t="s">
        <v>1073</v>
      </c>
      <c r="G68" s="125"/>
      <c r="H68" s="126">
        <v>9.2087962962962967E-4</v>
      </c>
      <c r="I68" s="125" t="s">
        <v>1072</v>
      </c>
      <c r="J68" s="126">
        <v>9.7905092592592597E-4</v>
      </c>
      <c r="K68" s="125"/>
      <c r="L68" s="126">
        <v>9.1532407407407404E-4</v>
      </c>
      <c r="M68" s="125"/>
      <c r="N68" s="126">
        <v>9.1496527777777767E-4</v>
      </c>
      <c r="O68" s="126">
        <v>3.7302199074074074E-3</v>
      </c>
      <c r="P68" s="125">
        <v>13</v>
      </c>
      <c r="Q68" s="125">
        <v>0</v>
      </c>
      <c r="R68" s="125">
        <v>2</v>
      </c>
    </row>
    <row r="69" spans="1:18" ht="43.2" x14ac:dyDescent="0.55000000000000004">
      <c r="A69" s="125">
        <v>33</v>
      </c>
      <c r="B69" s="125" t="s">
        <v>1068</v>
      </c>
      <c r="C69" s="125"/>
      <c r="D69" s="125"/>
      <c r="E69" s="125"/>
      <c r="F69" s="125" t="s">
        <v>1073</v>
      </c>
      <c r="G69" s="125"/>
      <c r="H69" s="126">
        <v>9.3909722222222224E-4</v>
      </c>
      <c r="I69" s="125"/>
      <c r="J69" s="126">
        <v>9.2510416666666663E-4</v>
      </c>
      <c r="K69" s="125"/>
      <c r="L69" s="126">
        <v>9.3500000000000007E-4</v>
      </c>
      <c r="M69" s="125"/>
      <c r="N69" s="126">
        <v>9.6671296296296295E-4</v>
      </c>
      <c r="O69" s="126">
        <v>3.7659143518518519E-3</v>
      </c>
      <c r="P69" s="125">
        <v>18</v>
      </c>
      <c r="Q69" s="125">
        <v>0</v>
      </c>
      <c r="R69" s="125">
        <v>4</v>
      </c>
    </row>
    <row r="70" spans="1:18" ht="28.8" x14ac:dyDescent="0.55000000000000004">
      <c r="A70" s="125">
        <v>35</v>
      </c>
      <c r="B70" s="125" t="s">
        <v>1069</v>
      </c>
      <c r="C70" s="125"/>
      <c r="D70" s="125"/>
      <c r="E70" s="125"/>
      <c r="F70" s="125" t="s">
        <v>1073</v>
      </c>
      <c r="G70" s="125"/>
      <c r="H70" s="126">
        <v>9.248842592592593E-4</v>
      </c>
      <c r="I70" s="125"/>
      <c r="J70" s="126">
        <v>9.0877314814814814E-4</v>
      </c>
      <c r="K70" s="125"/>
      <c r="L70" s="126">
        <v>8.9935185185185181E-4</v>
      </c>
      <c r="M70" s="125"/>
      <c r="N70" s="126">
        <v>8.899074074074074E-4</v>
      </c>
      <c r="O70" s="126">
        <v>3.6229166666666666E-3</v>
      </c>
      <c r="P70" s="125">
        <v>4</v>
      </c>
      <c r="Q70" s="125">
        <v>0</v>
      </c>
      <c r="R70" s="125">
        <v>1</v>
      </c>
    </row>
    <row r="71" spans="1:18" ht="28.8" x14ac:dyDescent="0.55000000000000004">
      <c r="A71" s="125">
        <v>63</v>
      </c>
      <c r="B71" s="125" t="s">
        <v>1070</v>
      </c>
      <c r="C71" s="125"/>
      <c r="D71" s="125"/>
      <c r="E71" s="125"/>
      <c r="F71" s="125" t="s">
        <v>1073</v>
      </c>
      <c r="G71" s="125"/>
      <c r="H71" s="126">
        <v>9.9827546296296318E-4</v>
      </c>
      <c r="I71" s="125"/>
      <c r="J71" s="126">
        <v>9.6449074074074069E-4</v>
      </c>
      <c r="K71" s="125"/>
      <c r="L71" s="126">
        <v>9.668055555555555E-4</v>
      </c>
      <c r="M71" s="125"/>
      <c r="N71" s="126">
        <v>9.7457175925925923E-4</v>
      </c>
      <c r="O71" s="126">
        <v>3.9041435185185182E-3</v>
      </c>
      <c r="P71" s="125">
        <v>48</v>
      </c>
      <c r="Q71" s="125">
        <v>0</v>
      </c>
      <c r="R71" s="125">
        <v>8</v>
      </c>
    </row>
    <row r="72" spans="1:18" ht="28.8" x14ac:dyDescent="0.55000000000000004">
      <c r="A72" s="125">
        <v>66</v>
      </c>
      <c r="B72" s="125" t="s">
        <v>1074</v>
      </c>
      <c r="C72" s="125"/>
      <c r="D72" s="125"/>
      <c r="E72" s="125"/>
      <c r="F72" s="125" t="s">
        <v>1073</v>
      </c>
      <c r="G72" s="125"/>
      <c r="H72" s="126">
        <v>9.9894675925925932E-4</v>
      </c>
      <c r="I72" s="125"/>
      <c r="J72" s="126">
        <v>9.9050925925925912E-4</v>
      </c>
      <c r="K72" s="125"/>
      <c r="L72" s="126">
        <v>9.7232638888888889E-4</v>
      </c>
      <c r="M72" s="125" t="s">
        <v>1072</v>
      </c>
      <c r="N72" s="126">
        <v>1.1815046296296298E-3</v>
      </c>
      <c r="O72" s="126">
        <v>4.1432870370370365E-3</v>
      </c>
      <c r="P72" s="125">
        <v>79</v>
      </c>
      <c r="Q72" s="125">
        <v>0</v>
      </c>
      <c r="R72" s="125">
        <v>17</v>
      </c>
    </row>
    <row r="73" spans="1:18" ht="28.8" x14ac:dyDescent="0.55000000000000004">
      <c r="A73" s="125">
        <v>67</v>
      </c>
      <c r="B73" s="125" t="s">
        <v>1075</v>
      </c>
      <c r="C73" s="125"/>
      <c r="D73" s="125"/>
      <c r="E73" s="125"/>
      <c r="F73" s="125" t="s">
        <v>1073</v>
      </c>
      <c r="G73" s="125"/>
      <c r="H73" s="126">
        <v>9.5575231481481477E-4</v>
      </c>
      <c r="I73" s="125"/>
      <c r="J73" s="126">
        <v>9.4403935185185183E-4</v>
      </c>
      <c r="K73" s="125"/>
      <c r="L73" s="126">
        <v>9.4474537037037042E-4</v>
      </c>
      <c r="M73" s="125"/>
      <c r="N73" s="126">
        <v>9.4207175925925925E-4</v>
      </c>
      <c r="O73" s="126">
        <v>3.7866087962962962E-3</v>
      </c>
      <c r="P73" s="125">
        <v>26</v>
      </c>
      <c r="Q73" s="125">
        <v>0</v>
      </c>
      <c r="R73" s="125">
        <v>6</v>
      </c>
    </row>
    <row r="74" spans="1:18" ht="43.2" x14ac:dyDescent="0.55000000000000004">
      <c r="A74" s="125">
        <v>68</v>
      </c>
      <c r="B74" s="125" t="s">
        <v>1076</v>
      </c>
      <c r="C74" s="125"/>
      <c r="D74" s="125"/>
      <c r="E74" s="125"/>
      <c r="F74" s="125" t="s">
        <v>1073</v>
      </c>
      <c r="G74" s="125"/>
      <c r="H74" s="126">
        <v>9.7612268518518523E-4</v>
      </c>
      <c r="I74" s="125"/>
      <c r="J74" s="126">
        <v>9.650694444444445E-4</v>
      </c>
      <c r="K74" s="125"/>
      <c r="L74" s="126">
        <v>9.6201388888888888E-4</v>
      </c>
      <c r="M74" s="125"/>
      <c r="N74" s="126">
        <v>9.6826388888888906E-4</v>
      </c>
      <c r="O74" s="126">
        <v>3.8714699074074072E-3</v>
      </c>
      <c r="P74" s="125">
        <v>43</v>
      </c>
      <c r="Q74" s="125">
        <v>0</v>
      </c>
      <c r="R74" s="125">
        <v>7</v>
      </c>
    </row>
    <row r="75" spans="1:18" ht="28.8" x14ac:dyDescent="0.55000000000000004">
      <c r="A75" s="125">
        <v>69</v>
      </c>
      <c r="B75" s="125" t="s">
        <v>1077</v>
      </c>
      <c r="C75" s="125"/>
      <c r="D75" s="125"/>
      <c r="E75" s="125"/>
      <c r="F75" s="125" t="s">
        <v>1073</v>
      </c>
      <c r="G75" s="125"/>
      <c r="H75" s="126">
        <v>9.4869212962962962E-4</v>
      </c>
      <c r="I75" s="125"/>
      <c r="J75" s="126">
        <v>9.4072916666666654E-4</v>
      </c>
      <c r="K75" s="125"/>
      <c r="L75" s="126">
        <v>9.4221064814814818E-4</v>
      </c>
      <c r="M75" s="125"/>
      <c r="N75" s="126">
        <v>9.3599537037037045E-4</v>
      </c>
      <c r="O75" s="126">
        <v>3.7676273148148152E-3</v>
      </c>
      <c r="P75" s="125">
        <v>19</v>
      </c>
      <c r="Q75" s="125">
        <v>0</v>
      </c>
      <c r="R75" s="125">
        <v>5</v>
      </c>
    </row>
    <row r="76" spans="1:18" ht="28.8" x14ac:dyDescent="0.55000000000000004">
      <c r="A76" s="125">
        <v>70</v>
      </c>
      <c r="B76" s="125" t="s">
        <v>1078</v>
      </c>
      <c r="C76" s="125"/>
      <c r="D76" s="125"/>
      <c r="E76" s="125"/>
      <c r="F76" s="125" t="s">
        <v>1073</v>
      </c>
      <c r="G76" s="125"/>
      <c r="H76" s="126">
        <v>1.0005324074074074E-3</v>
      </c>
      <c r="I76" s="125"/>
      <c r="J76" s="126">
        <v>9.9564814814814807E-4</v>
      </c>
      <c r="K76" s="125"/>
      <c r="L76" s="126">
        <v>1.0125925925925925E-3</v>
      </c>
      <c r="M76" s="125"/>
      <c r="N76" s="126">
        <v>9.6846064814814809E-4</v>
      </c>
      <c r="O76" s="126">
        <v>3.9772337962962964E-3</v>
      </c>
      <c r="P76" s="125">
        <v>63</v>
      </c>
      <c r="Q76" s="125">
        <v>0</v>
      </c>
      <c r="R76" s="125">
        <v>11</v>
      </c>
    </row>
    <row r="77" spans="1:18" ht="28.8" x14ac:dyDescent="0.55000000000000004">
      <c r="A77" s="125">
        <v>71</v>
      </c>
      <c r="B77" s="125" t="s">
        <v>1079</v>
      </c>
      <c r="C77" s="125"/>
      <c r="D77" s="125"/>
      <c r="E77" s="125"/>
      <c r="F77" s="125" t="s">
        <v>1073</v>
      </c>
      <c r="G77" s="125"/>
      <c r="H77" s="126">
        <v>9.4199074074074074E-4</v>
      </c>
      <c r="I77" s="125"/>
      <c r="J77" s="126">
        <v>9.3359953703703704E-4</v>
      </c>
      <c r="K77" s="125"/>
      <c r="L77" s="126">
        <v>9.3714120370370381E-4</v>
      </c>
      <c r="M77" s="125"/>
      <c r="N77" s="126">
        <v>9.3396990740740756E-4</v>
      </c>
      <c r="O77" s="126">
        <v>3.7467013888888884E-3</v>
      </c>
      <c r="P77" s="125">
        <v>14</v>
      </c>
      <c r="Q77" s="125">
        <v>0</v>
      </c>
      <c r="R77" s="125">
        <v>3</v>
      </c>
    </row>
    <row r="78" spans="1:18" ht="43.2" x14ac:dyDescent="0.55000000000000004">
      <c r="A78" s="125">
        <v>72</v>
      </c>
      <c r="B78" s="125" t="s">
        <v>1080</v>
      </c>
      <c r="C78" s="125"/>
      <c r="D78" s="125"/>
      <c r="E78" s="125"/>
      <c r="F78" s="125" t="s">
        <v>1073</v>
      </c>
      <c r="G78" s="125"/>
      <c r="H78" s="126">
        <v>9.8333333333333324E-4</v>
      </c>
      <c r="I78" s="125"/>
      <c r="J78" s="126">
        <v>9.7829861111111099E-4</v>
      </c>
      <c r="K78" s="125"/>
      <c r="L78" s="126">
        <v>9.7109953703703692E-4</v>
      </c>
      <c r="M78" s="125"/>
      <c r="N78" s="126">
        <v>9.8609953703703707E-4</v>
      </c>
      <c r="O78" s="126">
        <v>3.9188310185185185E-3</v>
      </c>
      <c r="P78" s="125">
        <v>53</v>
      </c>
      <c r="Q78" s="125">
        <v>0</v>
      </c>
      <c r="R78" s="125">
        <v>9</v>
      </c>
    </row>
    <row r="79" spans="1:18" ht="28.8" x14ac:dyDescent="0.55000000000000004">
      <c r="A79" s="125">
        <v>73</v>
      </c>
      <c r="B79" s="125" t="s">
        <v>1081</v>
      </c>
      <c r="C79" s="125"/>
      <c r="D79" s="125"/>
      <c r="E79" s="125"/>
      <c r="F79" s="125" t="s">
        <v>1073</v>
      </c>
      <c r="G79" s="125"/>
      <c r="H79" s="126">
        <v>1.0091203703703705E-3</v>
      </c>
      <c r="I79" s="125"/>
      <c r="J79" s="126">
        <v>1.0137268518518518E-3</v>
      </c>
      <c r="K79" s="125"/>
      <c r="L79" s="126">
        <v>9.934953703703705E-4</v>
      </c>
      <c r="M79" s="125"/>
      <c r="N79" s="126">
        <v>9.8578703703703697E-4</v>
      </c>
      <c r="O79" s="126">
        <v>4.0021296296296298E-3</v>
      </c>
      <c r="P79" s="125">
        <v>70</v>
      </c>
      <c r="Q79" s="125">
        <v>0</v>
      </c>
      <c r="R79" s="125">
        <v>15</v>
      </c>
    </row>
    <row r="80" spans="1:18" ht="43.2" x14ac:dyDescent="0.55000000000000004">
      <c r="A80" s="125">
        <v>74</v>
      </c>
      <c r="B80" s="125" t="s">
        <v>1082</v>
      </c>
      <c r="C80" s="125"/>
      <c r="D80" s="125"/>
      <c r="E80" s="125"/>
      <c r="F80" s="125" t="s">
        <v>1073</v>
      </c>
      <c r="G80" s="125" t="s">
        <v>1083</v>
      </c>
      <c r="H80" s="126">
        <v>1.2060300925925925E-3</v>
      </c>
      <c r="I80" s="125"/>
      <c r="J80" s="126">
        <v>1.0453587962962962E-3</v>
      </c>
      <c r="K80" s="125"/>
      <c r="L80" s="126">
        <v>1.1291550925925926E-3</v>
      </c>
      <c r="M80" s="125"/>
      <c r="N80" s="125" t="s">
        <v>263</v>
      </c>
      <c r="O80" s="125"/>
      <c r="P80" s="125"/>
      <c r="Q80" s="125"/>
      <c r="R80" s="125"/>
    </row>
    <row r="81" spans="1:18" ht="43.2" x14ac:dyDescent="0.55000000000000004">
      <c r="A81" s="125">
        <v>75</v>
      </c>
      <c r="B81" s="125" t="s">
        <v>1084</v>
      </c>
      <c r="C81" s="125"/>
      <c r="D81" s="125"/>
      <c r="E81" s="125"/>
      <c r="F81" s="125" t="s">
        <v>1073</v>
      </c>
      <c r="G81" s="125"/>
      <c r="H81" s="126">
        <v>1.0192939814814815E-3</v>
      </c>
      <c r="I81" s="125"/>
      <c r="J81" s="126">
        <v>9.9473379629629629E-4</v>
      </c>
      <c r="K81" s="125"/>
      <c r="L81" s="126">
        <v>1.0301041666666666E-3</v>
      </c>
      <c r="M81" s="125"/>
      <c r="N81" s="126">
        <v>9.8626157407407408E-4</v>
      </c>
      <c r="O81" s="126">
        <v>4.0303935185185182E-3</v>
      </c>
      <c r="P81" s="125">
        <v>73</v>
      </c>
      <c r="Q81" s="125">
        <v>0</v>
      </c>
      <c r="R81" s="125">
        <v>16</v>
      </c>
    </row>
    <row r="82" spans="1:18" ht="43.2" x14ac:dyDescent="0.55000000000000004">
      <c r="A82" s="125">
        <v>76</v>
      </c>
      <c r="B82" s="125" t="s">
        <v>1085</v>
      </c>
      <c r="C82" s="125"/>
      <c r="D82" s="125"/>
      <c r="E82" s="125"/>
      <c r="F82" s="125" t="s">
        <v>1073</v>
      </c>
      <c r="G82" s="125"/>
      <c r="H82" s="126">
        <v>9.8375000000000003E-4</v>
      </c>
      <c r="I82" s="125"/>
      <c r="J82" s="126">
        <v>9.7461805555555572E-4</v>
      </c>
      <c r="K82" s="125"/>
      <c r="L82" s="126">
        <v>9.9846064814814828E-4</v>
      </c>
      <c r="M82" s="125"/>
      <c r="N82" s="126">
        <v>9.8158564814814831E-4</v>
      </c>
      <c r="O82" s="126">
        <v>3.9384143518518518E-3</v>
      </c>
      <c r="P82" s="125">
        <v>56</v>
      </c>
      <c r="Q82" s="125">
        <v>0</v>
      </c>
      <c r="R82" s="125">
        <v>10</v>
      </c>
    </row>
    <row r="83" spans="1:18" ht="28.8" x14ac:dyDescent="0.55000000000000004">
      <c r="A83" s="125">
        <v>77</v>
      </c>
      <c r="B83" s="125" t="s">
        <v>1086</v>
      </c>
      <c r="C83" s="125"/>
      <c r="D83" s="125"/>
      <c r="E83" s="125"/>
      <c r="F83" s="125" t="s">
        <v>1073</v>
      </c>
      <c r="G83" s="125"/>
      <c r="H83" s="126">
        <v>1.0067245370370371E-3</v>
      </c>
      <c r="I83" s="125"/>
      <c r="J83" s="126">
        <v>9.9248842592592596E-4</v>
      </c>
      <c r="K83" s="125"/>
      <c r="L83" s="126">
        <v>9.9968750000000014E-4</v>
      </c>
      <c r="M83" s="125"/>
      <c r="N83" s="126">
        <v>9.9592592592592593E-4</v>
      </c>
      <c r="O83" s="126">
        <v>3.9948263888888889E-3</v>
      </c>
      <c r="P83" s="125">
        <v>67</v>
      </c>
      <c r="Q83" s="125">
        <v>0</v>
      </c>
      <c r="R83" s="125">
        <v>13</v>
      </c>
    </row>
    <row r="84" spans="1:18" ht="28.8" x14ac:dyDescent="0.55000000000000004">
      <c r="A84" s="125">
        <v>78</v>
      </c>
      <c r="B84" s="125" t="s">
        <v>1087</v>
      </c>
      <c r="C84" s="125"/>
      <c r="D84" s="125"/>
      <c r="E84" s="125"/>
      <c r="F84" s="125" t="s">
        <v>1073</v>
      </c>
      <c r="G84" s="125"/>
      <c r="H84" s="126">
        <v>9.9599537037037039E-4</v>
      </c>
      <c r="I84" s="125"/>
      <c r="J84" s="126">
        <v>9.9493055555555554E-4</v>
      </c>
      <c r="K84" s="125"/>
      <c r="L84" s="126">
        <v>1.0165162037037037E-3</v>
      </c>
      <c r="M84" s="125"/>
      <c r="N84" s="126">
        <v>9.9400462962962962E-4</v>
      </c>
      <c r="O84" s="126">
        <v>4.0014467592592593E-3</v>
      </c>
      <c r="P84" s="125">
        <v>69</v>
      </c>
      <c r="Q84" s="125">
        <v>0</v>
      </c>
      <c r="R84" s="125">
        <v>14</v>
      </c>
    </row>
    <row r="85" spans="1:18" ht="28.8" x14ac:dyDescent="0.55000000000000004">
      <c r="A85" s="125">
        <v>79</v>
      </c>
      <c r="B85" s="125" t="s">
        <v>1088</v>
      </c>
      <c r="C85" s="125"/>
      <c r="D85" s="125"/>
      <c r="E85" s="125"/>
      <c r="F85" s="125" t="s">
        <v>1073</v>
      </c>
      <c r="G85" s="125"/>
      <c r="H85" s="126">
        <v>1.0443518518518519E-3</v>
      </c>
      <c r="I85" s="125"/>
      <c r="J85" s="126">
        <v>1.0343634259259258E-3</v>
      </c>
      <c r="K85" s="125"/>
      <c r="L85" s="126">
        <v>1.2281712962962962E-3</v>
      </c>
      <c r="M85" s="125"/>
      <c r="N85" s="126">
        <v>1.0467476851851851E-3</v>
      </c>
      <c r="O85" s="126">
        <v>4.3536342592592593E-3</v>
      </c>
      <c r="P85" s="125">
        <v>82</v>
      </c>
      <c r="Q85" s="125">
        <v>0</v>
      </c>
      <c r="R85" s="125">
        <v>18</v>
      </c>
    </row>
    <row r="86" spans="1:18" ht="28.8" x14ac:dyDescent="0.55000000000000004">
      <c r="A86" s="125">
        <v>80</v>
      </c>
      <c r="B86" s="125" t="s">
        <v>1089</v>
      </c>
      <c r="C86" s="125"/>
      <c r="D86" s="125"/>
      <c r="E86" s="125"/>
      <c r="F86" s="125" t="s">
        <v>1073</v>
      </c>
      <c r="G86" s="125"/>
      <c r="H86" s="126">
        <v>1.0175347222222222E-3</v>
      </c>
      <c r="I86" s="125"/>
      <c r="J86" s="126">
        <v>9.9195601851851853E-4</v>
      </c>
      <c r="K86" s="125"/>
      <c r="L86" s="126">
        <v>9.8916666666666662E-4</v>
      </c>
      <c r="M86" s="125"/>
      <c r="N86" s="126">
        <v>9.9598379629629624E-4</v>
      </c>
      <c r="O86" s="126">
        <v>3.9946412037037042E-3</v>
      </c>
      <c r="P86" s="125">
        <v>66</v>
      </c>
      <c r="Q86" s="125">
        <v>0</v>
      </c>
      <c r="R86" s="125">
        <v>12</v>
      </c>
    </row>
  </sheetData>
  <mergeCells count="4">
    <mergeCell ref="G1:H1"/>
    <mergeCell ref="I1:J1"/>
    <mergeCell ref="K1:L1"/>
    <mergeCell ref="M1:N1"/>
  </mergeCells>
  <hyperlinks>
    <hyperlink ref="A1" r:id="rId1" display="http://finisas.lt/rezultatai/181" xr:uid="{D00B7C25-C6CE-44B1-B01F-24EA9EC240D4}"/>
    <hyperlink ref="F1" r:id="rId2" display="http://finisas.lt/rezultatai/181" xr:uid="{84901461-6FD5-4351-A580-F1A9CBD8216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8CCA-F7DD-48B9-89D6-B339BE15EA0B}">
  <dimension ref="A1:Q74"/>
  <sheetViews>
    <sheetView topLeftCell="A49" workbookViewId="0">
      <selection activeCell="A63" sqref="A63:XFD63"/>
    </sheetView>
  </sheetViews>
  <sheetFormatPr defaultColWidth="8.89453125" defaultRowHeight="14.4" x14ac:dyDescent="0.55000000000000004"/>
  <cols>
    <col min="1" max="1" width="24" style="129" bestFit="1" customWidth="1"/>
    <col min="2" max="2" width="3.5234375" style="129" customWidth="1"/>
    <col min="3" max="3" width="14.3125" style="129" customWidth="1"/>
    <col min="4" max="4" width="14.68359375" style="129" customWidth="1"/>
    <col min="5" max="5" width="6" style="129" customWidth="1"/>
    <col min="6" max="6" width="5.7890625" style="129" customWidth="1"/>
    <col min="7" max="7" width="6.1015625" style="129" customWidth="1"/>
    <col min="8" max="8" width="6" style="129" customWidth="1"/>
    <col min="9" max="9" width="6.7890625" style="129" customWidth="1"/>
    <col min="10" max="10" width="6" style="129" customWidth="1"/>
    <col min="11" max="11" width="6.7890625" style="129" customWidth="1"/>
    <col min="12" max="12" width="6" style="129" customWidth="1"/>
    <col min="13" max="13" width="6.7890625" style="129" customWidth="1"/>
    <col min="14" max="14" width="7.7890625" style="129" customWidth="1"/>
    <col min="15" max="15" width="6.1015625" style="129" customWidth="1"/>
    <col min="16" max="16" width="6" style="129" customWidth="1"/>
    <col min="17" max="16384" width="8.89453125" style="129"/>
  </cols>
  <sheetData>
    <row r="1" spans="1:17" x14ac:dyDescent="0.55000000000000004">
      <c r="B1" s="162" t="s">
        <v>1180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7" x14ac:dyDescent="0.55000000000000004">
      <c r="B2" s="130"/>
      <c r="C2" s="131" t="s">
        <v>1181</v>
      </c>
      <c r="D2" s="132" t="s">
        <v>1182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7" x14ac:dyDescent="0.55000000000000004">
      <c r="A3" s="129" t="s">
        <v>1614</v>
      </c>
      <c r="B3" s="133" t="s">
        <v>1183</v>
      </c>
      <c r="C3" s="133" t="s">
        <v>1184</v>
      </c>
      <c r="D3" s="133" t="s">
        <v>1185</v>
      </c>
      <c r="E3" s="133" t="s">
        <v>1186</v>
      </c>
      <c r="F3" s="133" t="s">
        <v>1187</v>
      </c>
      <c r="G3" s="133" t="s">
        <v>1188</v>
      </c>
      <c r="H3" s="133" t="s">
        <v>1189</v>
      </c>
      <c r="I3" s="133" t="s">
        <v>1190</v>
      </c>
      <c r="J3" s="133" t="s">
        <v>1191</v>
      </c>
      <c r="K3" s="133" t="s">
        <v>1192</v>
      </c>
      <c r="L3" s="133" t="s">
        <v>1193</v>
      </c>
      <c r="M3" s="133" t="s">
        <v>1194</v>
      </c>
      <c r="N3" s="133" t="s">
        <v>1195</v>
      </c>
      <c r="O3" s="133" t="s">
        <v>1196</v>
      </c>
      <c r="P3" s="133" t="s">
        <v>1197</v>
      </c>
    </row>
    <row r="4" spans="1:17" x14ac:dyDescent="0.55000000000000004">
      <c r="A4" s="129" t="s">
        <v>995</v>
      </c>
      <c r="B4" s="134">
        <v>151</v>
      </c>
      <c r="C4" s="135" t="s">
        <v>1198</v>
      </c>
      <c r="D4" s="135" t="s">
        <v>1199</v>
      </c>
      <c r="E4" s="135" t="s">
        <v>1200</v>
      </c>
      <c r="F4" s="135" t="s">
        <v>1201</v>
      </c>
      <c r="G4" s="136"/>
      <c r="H4" s="135" t="s">
        <v>1202</v>
      </c>
      <c r="I4" s="136"/>
      <c r="J4" s="135" t="s">
        <v>1203</v>
      </c>
      <c r="K4" s="136"/>
      <c r="L4" s="135" t="s">
        <v>1204</v>
      </c>
      <c r="M4" s="136"/>
      <c r="N4" s="135" t="s">
        <v>1205</v>
      </c>
      <c r="O4" s="134">
        <v>1</v>
      </c>
      <c r="P4" s="134">
        <v>1</v>
      </c>
      <c r="Q4" s="129">
        <v>12</v>
      </c>
    </row>
    <row r="5" spans="1:17" x14ac:dyDescent="0.55000000000000004">
      <c r="A5" s="129" t="s">
        <v>1156</v>
      </c>
      <c r="B5" s="137">
        <v>148</v>
      </c>
      <c r="C5" s="138" t="s">
        <v>1206</v>
      </c>
      <c r="D5" s="138" t="s">
        <v>1207</v>
      </c>
      <c r="E5" s="138" t="s">
        <v>1200</v>
      </c>
      <c r="F5" s="138" t="s">
        <v>1208</v>
      </c>
      <c r="G5" s="139"/>
      <c r="H5" s="138" t="s">
        <v>1209</v>
      </c>
      <c r="I5" s="139"/>
      <c r="J5" s="138" t="s">
        <v>1210</v>
      </c>
      <c r="K5" s="139"/>
      <c r="L5" s="138" t="s">
        <v>1211</v>
      </c>
      <c r="M5" s="139"/>
      <c r="N5" s="138" t="s">
        <v>1212</v>
      </c>
      <c r="O5" s="137">
        <v>3</v>
      </c>
      <c r="P5" s="137">
        <v>2</v>
      </c>
      <c r="Q5" s="129">
        <v>10</v>
      </c>
    </row>
    <row r="6" spans="1:17" x14ac:dyDescent="0.55000000000000004">
      <c r="A6" s="129" t="s">
        <v>1152</v>
      </c>
      <c r="B6" s="134">
        <v>118</v>
      </c>
      <c r="C6" s="135" t="s">
        <v>1213</v>
      </c>
      <c r="D6" s="135" t="s">
        <v>1214</v>
      </c>
      <c r="E6" s="135" t="s">
        <v>1200</v>
      </c>
      <c r="F6" s="135" t="s">
        <v>1215</v>
      </c>
      <c r="G6" s="136"/>
      <c r="H6" s="135" t="s">
        <v>1216</v>
      </c>
      <c r="I6" s="136"/>
      <c r="J6" s="135" t="s">
        <v>1217</v>
      </c>
      <c r="K6" s="136"/>
      <c r="L6" s="135" t="s">
        <v>1218</v>
      </c>
      <c r="M6" s="136"/>
      <c r="N6" s="135" t="s">
        <v>1219</v>
      </c>
      <c r="O6" s="134">
        <v>4</v>
      </c>
      <c r="P6" s="134">
        <v>3</v>
      </c>
      <c r="Q6" s="129">
        <v>8</v>
      </c>
    </row>
    <row r="7" spans="1:17" x14ac:dyDescent="0.55000000000000004">
      <c r="A7" s="129" t="s">
        <v>1160</v>
      </c>
      <c r="B7" s="137">
        <v>142</v>
      </c>
      <c r="C7" s="138" t="s">
        <v>1220</v>
      </c>
      <c r="D7" s="138" t="s">
        <v>1221</v>
      </c>
      <c r="E7" s="138" t="s">
        <v>1200</v>
      </c>
      <c r="F7" s="138" t="s">
        <v>1222</v>
      </c>
      <c r="G7" s="139"/>
      <c r="H7" s="138" t="s">
        <v>1223</v>
      </c>
      <c r="I7" s="139"/>
      <c r="J7" s="138" t="s">
        <v>1224</v>
      </c>
      <c r="K7" s="139"/>
      <c r="L7" s="138" t="s">
        <v>1225</v>
      </c>
      <c r="M7" s="139"/>
      <c r="N7" s="138" t="s">
        <v>1226</v>
      </c>
      <c r="O7" s="137">
        <v>6</v>
      </c>
      <c r="P7" s="137">
        <v>4</v>
      </c>
      <c r="Q7" s="129">
        <v>7</v>
      </c>
    </row>
    <row r="8" spans="1:17" x14ac:dyDescent="0.55000000000000004">
      <c r="A8" s="129" t="s">
        <v>1001</v>
      </c>
      <c r="B8" s="134">
        <v>146</v>
      </c>
      <c r="C8" s="135" t="s">
        <v>1227</v>
      </c>
      <c r="D8" s="135" t="s">
        <v>1228</v>
      </c>
      <c r="E8" s="135" t="s">
        <v>1200</v>
      </c>
      <c r="F8" s="135" t="s">
        <v>1229</v>
      </c>
      <c r="G8" s="136"/>
      <c r="H8" s="135" t="s">
        <v>1230</v>
      </c>
      <c r="I8" s="136"/>
      <c r="J8" s="135" t="s">
        <v>1231</v>
      </c>
      <c r="K8" s="136"/>
      <c r="L8" s="135" t="s">
        <v>1232</v>
      </c>
      <c r="M8" s="136"/>
      <c r="N8" s="135" t="s">
        <v>1233</v>
      </c>
      <c r="O8" s="134">
        <v>7</v>
      </c>
      <c r="P8" s="134">
        <v>5</v>
      </c>
      <c r="Q8" s="129">
        <v>6</v>
      </c>
    </row>
    <row r="9" spans="1:17" x14ac:dyDescent="0.55000000000000004">
      <c r="A9" s="129" t="s">
        <v>1615</v>
      </c>
      <c r="B9" s="137">
        <v>127</v>
      </c>
      <c r="C9" s="138" t="s">
        <v>1234</v>
      </c>
      <c r="D9" s="138" t="s">
        <v>1235</v>
      </c>
      <c r="E9" s="138" t="s">
        <v>1200</v>
      </c>
      <c r="F9" s="138" t="s">
        <v>1236</v>
      </c>
      <c r="G9" s="139"/>
      <c r="H9" s="138" t="s">
        <v>1237</v>
      </c>
      <c r="I9" s="139"/>
      <c r="J9" s="138" t="s">
        <v>1238</v>
      </c>
      <c r="K9" s="139"/>
      <c r="L9" s="138" t="s">
        <v>1239</v>
      </c>
      <c r="M9" s="139"/>
      <c r="N9" s="138" t="s">
        <v>1240</v>
      </c>
      <c r="O9" s="137">
        <v>11</v>
      </c>
      <c r="P9" s="137">
        <v>6</v>
      </c>
      <c r="Q9" s="129">
        <v>5</v>
      </c>
    </row>
    <row r="10" spans="1:17" x14ac:dyDescent="0.55000000000000004">
      <c r="A10" s="129" t="s">
        <v>1003</v>
      </c>
      <c r="B10" s="134">
        <v>144</v>
      </c>
      <c r="C10" s="135" t="s">
        <v>1241</v>
      </c>
      <c r="D10" s="135" t="s">
        <v>1242</v>
      </c>
      <c r="E10" s="135" t="s">
        <v>1200</v>
      </c>
      <c r="F10" s="135" t="s">
        <v>1243</v>
      </c>
      <c r="G10" s="136"/>
      <c r="H10" s="135" t="s">
        <v>1244</v>
      </c>
      <c r="I10" s="135" t="s">
        <v>1245</v>
      </c>
      <c r="J10" s="135" t="s">
        <v>1246</v>
      </c>
      <c r="K10" s="136"/>
      <c r="L10" s="135" t="s">
        <v>1247</v>
      </c>
      <c r="M10" s="136"/>
      <c r="N10" s="135" t="s">
        <v>1248</v>
      </c>
      <c r="O10" s="134">
        <v>12</v>
      </c>
      <c r="P10" s="134">
        <v>7</v>
      </c>
      <c r="Q10" s="129">
        <v>4</v>
      </c>
    </row>
    <row r="11" spans="1:17" x14ac:dyDescent="0.55000000000000004">
      <c r="A11" s="129" t="s">
        <v>1000</v>
      </c>
      <c r="B11" s="137">
        <v>137</v>
      </c>
      <c r="C11" s="138" t="s">
        <v>1249</v>
      </c>
      <c r="D11" s="138" t="s">
        <v>1250</v>
      </c>
      <c r="E11" s="138" t="s">
        <v>1200</v>
      </c>
      <c r="F11" s="138" t="s">
        <v>1251</v>
      </c>
      <c r="G11" s="139"/>
      <c r="H11" s="138" t="s">
        <v>1252</v>
      </c>
      <c r="I11" s="139"/>
      <c r="J11" s="138" t="s">
        <v>1253</v>
      </c>
      <c r="K11" s="139"/>
      <c r="L11" s="138" t="s">
        <v>1254</v>
      </c>
      <c r="M11" s="139"/>
      <c r="N11" s="138" t="s">
        <v>1255</v>
      </c>
      <c r="O11" s="137">
        <v>14</v>
      </c>
      <c r="P11" s="137">
        <v>8</v>
      </c>
      <c r="Q11" s="129">
        <v>3</v>
      </c>
    </row>
    <row r="12" spans="1:17" x14ac:dyDescent="0.55000000000000004">
      <c r="A12" s="129" t="s">
        <v>1004</v>
      </c>
      <c r="B12" s="134">
        <v>131</v>
      </c>
      <c r="C12" s="135" t="s">
        <v>1256</v>
      </c>
      <c r="D12" s="135" t="s">
        <v>1257</v>
      </c>
      <c r="E12" s="135" t="s">
        <v>1200</v>
      </c>
      <c r="F12" s="135" t="s">
        <v>1258</v>
      </c>
      <c r="G12" s="136"/>
      <c r="H12" s="135" t="s">
        <v>1259</v>
      </c>
      <c r="I12" s="136"/>
      <c r="J12" s="135" t="s">
        <v>1260</v>
      </c>
      <c r="K12" s="136"/>
      <c r="L12" s="135" t="s">
        <v>1261</v>
      </c>
      <c r="M12" s="136"/>
      <c r="N12" s="135" t="s">
        <v>1262</v>
      </c>
      <c r="O12" s="134">
        <v>15</v>
      </c>
      <c r="P12" s="134">
        <v>9</v>
      </c>
      <c r="Q12" s="129">
        <v>2</v>
      </c>
    </row>
    <row r="13" spans="1:17" x14ac:dyDescent="0.55000000000000004">
      <c r="A13" s="129" t="s">
        <v>1033</v>
      </c>
      <c r="B13" s="137">
        <v>136</v>
      </c>
      <c r="C13" s="138" t="s">
        <v>1263</v>
      </c>
      <c r="D13" s="138" t="s">
        <v>1264</v>
      </c>
      <c r="E13" s="138" t="s">
        <v>1200</v>
      </c>
      <c r="F13" s="138" t="s">
        <v>1265</v>
      </c>
      <c r="G13" s="139"/>
      <c r="H13" s="138" t="s">
        <v>1266</v>
      </c>
      <c r="I13" s="139"/>
      <c r="J13" s="138" t="s">
        <v>1267</v>
      </c>
      <c r="K13" s="139"/>
      <c r="L13" s="138" t="s">
        <v>1268</v>
      </c>
      <c r="M13" s="139"/>
      <c r="N13" s="138" t="s">
        <v>1269</v>
      </c>
      <c r="O13" s="137">
        <v>20</v>
      </c>
      <c r="P13" s="137">
        <v>10</v>
      </c>
      <c r="Q13" s="129">
        <v>1</v>
      </c>
    </row>
    <row r="14" spans="1:17" x14ac:dyDescent="0.55000000000000004">
      <c r="A14" s="129" t="s">
        <v>1616</v>
      </c>
      <c r="B14" s="134">
        <v>107</v>
      </c>
      <c r="C14" s="135" t="s">
        <v>1270</v>
      </c>
      <c r="D14" s="136"/>
      <c r="E14" s="135" t="s">
        <v>1200</v>
      </c>
      <c r="F14" s="135" t="s">
        <v>1271</v>
      </c>
      <c r="G14" s="136"/>
      <c r="H14" s="135" t="s">
        <v>1272</v>
      </c>
      <c r="I14" s="136"/>
      <c r="J14" s="135" t="s">
        <v>1273</v>
      </c>
      <c r="K14" s="136"/>
      <c r="L14" s="135" t="s">
        <v>1274</v>
      </c>
      <c r="M14" s="136"/>
      <c r="N14" s="135" t="s">
        <v>1275</v>
      </c>
      <c r="O14" s="134">
        <v>27</v>
      </c>
      <c r="P14" s="134">
        <v>11</v>
      </c>
      <c r="Q14" s="129">
        <v>1</v>
      </c>
    </row>
    <row r="15" spans="1:17" x14ac:dyDescent="0.55000000000000004">
      <c r="A15" s="129" t="s">
        <v>993</v>
      </c>
      <c r="B15" s="137">
        <v>119</v>
      </c>
      <c r="C15" s="138" t="s">
        <v>1276</v>
      </c>
      <c r="D15" s="138" t="s">
        <v>1277</v>
      </c>
      <c r="E15" s="138" t="s">
        <v>1200</v>
      </c>
      <c r="F15" s="138" t="s">
        <v>1278</v>
      </c>
      <c r="G15" s="139"/>
      <c r="H15" s="138" t="s">
        <v>1279</v>
      </c>
      <c r="I15" s="139"/>
      <c r="J15" s="138" t="s">
        <v>1280</v>
      </c>
      <c r="K15" s="139"/>
      <c r="L15" s="138" t="s">
        <v>1281</v>
      </c>
      <c r="M15" s="139"/>
      <c r="N15" s="138" t="s">
        <v>1282</v>
      </c>
      <c r="O15" s="137">
        <v>29</v>
      </c>
      <c r="P15" s="137">
        <v>12</v>
      </c>
      <c r="Q15" s="129">
        <v>1</v>
      </c>
    </row>
    <row r="16" spans="1:17" x14ac:dyDescent="0.55000000000000004">
      <c r="A16" s="129" t="s">
        <v>1005</v>
      </c>
      <c r="B16" s="134">
        <v>145</v>
      </c>
      <c r="C16" s="135" t="s">
        <v>1283</v>
      </c>
      <c r="D16" s="135" t="s">
        <v>1284</v>
      </c>
      <c r="E16" s="135" t="s">
        <v>1200</v>
      </c>
      <c r="F16" s="135" t="s">
        <v>1285</v>
      </c>
      <c r="G16" s="136"/>
      <c r="H16" s="135" t="s">
        <v>1286</v>
      </c>
      <c r="I16" s="136"/>
      <c r="J16" s="135" t="s">
        <v>1287</v>
      </c>
      <c r="K16" s="136"/>
      <c r="L16" s="135" t="s">
        <v>1288</v>
      </c>
      <c r="M16" s="136"/>
      <c r="N16" s="135" t="s">
        <v>1289</v>
      </c>
      <c r="O16" s="134">
        <v>33</v>
      </c>
      <c r="P16" s="134">
        <v>13</v>
      </c>
      <c r="Q16" s="129">
        <v>1</v>
      </c>
    </row>
    <row r="17" spans="1:17" x14ac:dyDescent="0.55000000000000004">
      <c r="A17" s="129" t="s">
        <v>1617</v>
      </c>
      <c r="B17" s="137">
        <v>128</v>
      </c>
      <c r="C17" s="138" t="s">
        <v>1290</v>
      </c>
      <c r="D17" s="138" t="s">
        <v>1291</v>
      </c>
      <c r="E17" s="138" t="s">
        <v>1200</v>
      </c>
      <c r="F17" s="138" t="s">
        <v>1292</v>
      </c>
      <c r="G17" s="139"/>
      <c r="H17" s="138" t="s">
        <v>1293</v>
      </c>
      <c r="I17" s="139"/>
      <c r="J17" s="138" t="s">
        <v>1294</v>
      </c>
      <c r="K17" s="139"/>
      <c r="L17" s="138" t="s">
        <v>1295</v>
      </c>
      <c r="M17" s="139"/>
      <c r="N17" s="138" t="s">
        <v>1296</v>
      </c>
      <c r="O17" s="137">
        <v>34</v>
      </c>
      <c r="P17" s="137">
        <v>14</v>
      </c>
      <c r="Q17" s="129">
        <v>1</v>
      </c>
    </row>
    <row r="18" spans="1:17" x14ac:dyDescent="0.55000000000000004">
      <c r="A18" s="129" t="s">
        <v>996</v>
      </c>
      <c r="B18" s="134">
        <v>150</v>
      </c>
      <c r="C18" s="135" t="s">
        <v>1297</v>
      </c>
      <c r="D18" s="135" t="s">
        <v>1298</v>
      </c>
      <c r="E18" s="135" t="s">
        <v>1200</v>
      </c>
      <c r="F18" s="135" t="s">
        <v>1299</v>
      </c>
      <c r="G18" s="136"/>
      <c r="H18" s="135" t="s">
        <v>1300</v>
      </c>
      <c r="I18" s="136"/>
      <c r="J18" s="135" t="s">
        <v>1301</v>
      </c>
      <c r="K18" s="136"/>
      <c r="L18" s="135" t="s">
        <v>1302</v>
      </c>
      <c r="M18" s="136"/>
      <c r="N18" s="135" t="s">
        <v>1303</v>
      </c>
      <c r="O18" s="134">
        <v>36</v>
      </c>
      <c r="P18" s="134">
        <v>15</v>
      </c>
      <c r="Q18" s="129">
        <v>1</v>
      </c>
    </row>
    <row r="19" spans="1:17" x14ac:dyDescent="0.55000000000000004">
      <c r="A19" s="129" t="s">
        <v>1007</v>
      </c>
      <c r="B19" s="137">
        <v>149</v>
      </c>
      <c r="C19" s="138" t="s">
        <v>244</v>
      </c>
      <c r="D19" s="138" t="s">
        <v>1304</v>
      </c>
      <c r="E19" s="138" t="s">
        <v>1200</v>
      </c>
      <c r="F19" s="138" t="s">
        <v>1305</v>
      </c>
      <c r="G19" s="139"/>
      <c r="H19" s="138" t="s">
        <v>1306</v>
      </c>
      <c r="I19" s="139"/>
      <c r="J19" s="138" t="s">
        <v>1307</v>
      </c>
      <c r="K19" s="139"/>
      <c r="L19" s="138" t="s">
        <v>1308</v>
      </c>
      <c r="M19" s="139"/>
      <c r="N19" s="138" t="s">
        <v>1309</v>
      </c>
      <c r="O19" s="137">
        <v>40</v>
      </c>
      <c r="P19" s="137">
        <v>16</v>
      </c>
      <c r="Q19" s="129">
        <v>1</v>
      </c>
    </row>
    <row r="20" spans="1:17" x14ac:dyDescent="0.55000000000000004">
      <c r="A20" s="129" t="s">
        <v>1020</v>
      </c>
      <c r="B20" s="134">
        <v>141</v>
      </c>
      <c r="C20" s="135" t="s">
        <v>1310</v>
      </c>
      <c r="D20" s="135" t="s">
        <v>1311</v>
      </c>
      <c r="E20" s="135" t="s">
        <v>1200</v>
      </c>
      <c r="F20" s="135" t="s">
        <v>1312</v>
      </c>
      <c r="G20" s="136"/>
      <c r="H20" s="135" t="s">
        <v>1313</v>
      </c>
      <c r="I20" s="136"/>
      <c r="J20" s="135" t="s">
        <v>1314</v>
      </c>
      <c r="K20" s="136"/>
      <c r="L20" s="135" t="s">
        <v>1315</v>
      </c>
      <c r="M20" s="136"/>
      <c r="N20" s="135" t="s">
        <v>1316</v>
      </c>
      <c r="O20" s="134">
        <v>43</v>
      </c>
      <c r="P20" s="134">
        <v>17</v>
      </c>
      <c r="Q20" s="129">
        <v>1</v>
      </c>
    </row>
    <row r="21" spans="1:17" x14ac:dyDescent="0.55000000000000004">
      <c r="A21" s="129" t="s">
        <v>1618</v>
      </c>
      <c r="B21" s="137">
        <v>126</v>
      </c>
      <c r="C21" s="138" t="s">
        <v>1317</v>
      </c>
      <c r="D21" s="138" t="s">
        <v>1318</v>
      </c>
      <c r="E21" s="138" t="s">
        <v>1200</v>
      </c>
      <c r="F21" s="138" t="s">
        <v>1319</v>
      </c>
      <c r="G21" s="139"/>
      <c r="H21" s="138" t="s">
        <v>1320</v>
      </c>
      <c r="I21" s="139"/>
      <c r="J21" s="138" t="s">
        <v>1321</v>
      </c>
      <c r="K21" s="139"/>
      <c r="L21" s="138" t="s">
        <v>1322</v>
      </c>
      <c r="M21" s="139"/>
      <c r="N21" s="138" t="s">
        <v>1323</v>
      </c>
      <c r="O21" s="137">
        <v>46</v>
      </c>
      <c r="P21" s="137">
        <v>18</v>
      </c>
      <c r="Q21" s="129">
        <v>1</v>
      </c>
    </row>
    <row r="22" spans="1:17" x14ac:dyDescent="0.55000000000000004">
      <c r="A22" s="129" t="s">
        <v>1619</v>
      </c>
      <c r="B22" s="134">
        <v>124</v>
      </c>
      <c r="C22" s="135" t="s">
        <v>1324</v>
      </c>
      <c r="D22" s="135" t="s">
        <v>1257</v>
      </c>
      <c r="E22" s="135" t="s">
        <v>1200</v>
      </c>
      <c r="F22" s="135" t="s">
        <v>1325</v>
      </c>
      <c r="G22" s="136"/>
      <c r="H22" s="135" t="s">
        <v>1326</v>
      </c>
      <c r="I22" s="136"/>
      <c r="J22" s="135" t="s">
        <v>1327</v>
      </c>
      <c r="K22" s="136"/>
      <c r="L22" s="135" t="s">
        <v>1328</v>
      </c>
      <c r="M22" s="136"/>
      <c r="N22" s="135" t="s">
        <v>1329</v>
      </c>
      <c r="O22" s="134">
        <v>50</v>
      </c>
      <c r="P22" s="134">
        <v>19</v>
      </c>
      <c r="Q22" s="129">
        <v>1</v>
      </c>
    </row>
    <row r="23" spans="1:17" x14ac:dyDescent="0.55000000000000004">
      <c r="A23" s="129" t="s">
        <v>1630</v>
      </c>
      <c r="B23" s="137">
        <v>123</v>
      </c>
      <c r="C23" s="138" t="s">
        <v>1629</v>
      </c>
      <c r="D23" s="138" t="s">
        <v>1330</v>
      </c>
      <c r="E23" s="138" t="s">
        <v>1200</v>
      </c>
      <c r="F23" s="138" t="s">
        <v>1331</v>
      </c>
      <c r="G23" s="139"/>
      <c r="H23" s="138" t="s">
        <v>1332</v>
      </c>
      <c r="I23" s="139"/>
      <c r="J23" s="138" t="s">
        <v>1333</v>
      </c>
      <c r="K23" s="139"/>
      <c r="L23" s="138" t="s">
        <v>1334</v>
      </c>
      <c r="M23" s="139"/>
      <c r="N23" s="138" t="s">
        <v>1335</v>
      </c>
      <c r="O23" s="137">
        <v>51</v>
      </c>
      <c r="P23" s="137">
        <v>20</v>
      </c>
      <c r="Q23" s="129">
        <v>1</v>
      </c>
    </row>
    <row r="24" spans="1:17" x14ac:dyDescent="0.55000000000000004">
      <c r="A24" s="129" t="s">
        <v>1620</v>
      </c>
      <c r="B24" s="134">
        <v>182</v>
      </c>
      <c r="C24" s="135" t="s">
        <v>1336</v>
      </c>
      <c r="D24" s="135" t="s">
        <v>1304</v>
      </c>
      <c r="E24" s="135" t="s">
        <v>1200</v>
      </c>
      <c r="F24" s="135" t="s">
        <v>1337</v>
      </c>
      <c r="G24" s="136"/>
      <c r="H24" s="135" t="s">
        <v>1338</v>
      </c>
      <c r="I24" s="136"/>
      <c r="J24" s="135" t="s">
        <v>1339</v>
      </c>
      <c r="K24" s="136"/>
      <c r="L24" s="135" t="s">
        <v>1340</v>
      </c>
      <c r="M24" s="136"/>
      <c r="N24" s="135" t="s">
        <v>1341</v>
      </c>
      <c r="O24" s="134">
        <v>68</v>
      </c>
      <c r="P24" s="134">
        <v>21</v>
      </c>
      <c r="Q24" s="129">
        <v>1</v>
      </c>
    </row>
    <row r="25" spans="1:17" x14ac:dyDescent="0.55000000000000004">
      <c r="A25" s="129" t="s">
        <v>1621</v>
      </c>
      <c r="B25" s="137">
        <v>120</v>
      </c>
      <c r="C25" s="138" t="s">
        <v>1342</v>
      </c>
      <c r="D25" s="138" t="s">
        <v>1343</v>
      </c>
      <c r="E25" s="138" t="s">
        <v>1200</v>
      </c>
      <c r="F25" s="138" t="s">
        <v>1344</v>
      </c>
      <c r="G25" s="139"/>
      <c r="H25" s="138" t="s">
        <v>1345</v>
      </c>
      <c r="I25" s="139"/>
      <c r="J25" s="138" t="s">
        <v>1346</v>
      </c>
      <c r="K25" s="139"/>
      <c r="L25" s="138" t="s">
        <v>1347</v>
      </c>
      <c r="M25" s="139"/>
      <c r="N25" s="138" t="s">
        <v>1348</v>
      </c>
      <c r="O25" s="137">
        <v>84</v>
      </c>
      <c r="P25" s="137">
        <v>22</v>
      </c>
      <c r="Q25" s="129">
        <v>1</v>
      </c>
    </row>
    <row r="26" spans="1:17" x14ac:dyDescent="0.55000000000000004">
      <c r="A26" s="129" t="s">
        <v>999</v>
      </c>
      <c r="B26" s="134">
        <v>106</v>
      </c>
      <c r="C26" s="135" t="s">
        <v>1349</v>
      </c>
      <c r="D26" s="135" t="s">
        <v>1350</v>
      </c>
      <c r="E26" s="135" t="s">
        <v>1200</v>
      </c>
      <c r="F26" s="135" t="s">
        <v>1351</v>
      </c>
      <c r="G26" s="136"/>
      <c r="H26" s="135" t="s">
        <v>1351</v>
      </c>
      <c r="I26" s="136"/>
      <c r="J26" s="135" t="s">
        <v>1351</v>
      </c>
      <c r="K26" s="136"/>
      <c r="L26" s="135" t="s">
        <v>1351</v>
      </c>
      <c r="M26" s="136"/>
      <c r="N26" s="136"/>
      <c r="O26" s="136"/>
      <c r="P26" s="136"/>
    </row>
    <row r="27" spans="1:17" x14ac:dyDescent="0.55000000000000004">
      <c r="A27" s="129" t="s">
        <v>1622</v>
      </c>
      <c r="B27" s="137">
        <v>143</v>
      </c>
      <c r="C27" s="138" t="s">
        <v>1352</v>
      </c>
      <c r="D27" s="138" t="s">
        <v>1353</v>
      </c>
      <c r="E27" s="138" t="s">
        <v>1200</v>
      </c>
      <c r="F27" s="138" t="s">
        <v>1351</v>
      </c>
      <c r="G27" s="139"/>
      <c r="H27" s="138" t="s">
        <v>1351</v>
      </c>
      <c r="I27" s="139"/>
      <c r="J27" s="138" t="s">
        <v>1351</v>
      </c>
      <c r="K27" s="139"/>
      <c r="L27" s="138" t="s">
        <v>1351</v>
      </c>
      <c r="M27" s="139"/>
      <c r="N27" s="139"/>
      <c r="O27" s="139"/>
      <c r="P27" s="139"/>
    </row>
    <row r="28" spans="1:17" x14ac:dyDescent="0.55000000000000004">
      <c r="A28" s="129" t="s">
        <v>1623</v>
      </c>
      <c r="B28" s="134">
        <v>147</v>
      </c>
      <c r="C28" s="135" t="s">
        <v>1354</v>
      </c>
      <c r="D28" s="135" t="s">
        <v>1355</v>
      </c>
      <c r="E28" s="135" t="s">
        <v>1200</v>
      </c>
      <c r="F28" s="135" t="s">
        <v>1351</v>
      </c>
      <c r="G28" s="136"/>
      <c r="H28" s="135" t="s">
        <v>1351</v>
      </c>
      <c r="I28" s="136"/>
      <c r="J28" s="135" t="s">
        <v>1351</v>
      </c>
      <c r="K28" s="136"/>
      <c r="L28" s="135" t="s">
        <v>1351</v>
      </c>
      <c r="M28" s="136"/>
      <c r="N28" s="136"/>
      <c r="O28" s="136"/>
      <c r="P28" s="136"/>
    </row>
    <row r="29" spans="1:17" x14ac:dyDescent="0.55000000000000004">
      <c r="A29" s="129" t="s">
        <v>954</v>
      </c>
      <c r="B29" s="137">
        <v>7</v>
      </c>
      <c r="C29" s="138" t="s">
        <v>1270</v>
      </c>
      <c r="D29" s="138" t="s">
        <v>1356</v>
      </c>
      <c r="E29" s="138" t="s">
        <v>1357</v>
      </c>
      <c r="F29" s="138" t="s">
        <v>1358</v>
      </c>
      <c r="G29" s="139"/>
      <c r="H29" s="138" t="s">
        <v>1359</v>
      </c>
      <c r="I29" s="139"/>
      <c r="J29" s="138" t="s">
        <v>1360</v>
      </c>
      <c r="K29" s="139"/>
      <c r="L29" s="138" t="s">
        <v>1361</v>
      </c>
      <c r="M29" s="139"/>
      <c r="N29" s="138" t="s">
        <v>1362</v>
      </c>
      <c r="O29" s="137">
        <v>31</v>
      </c>
      <c r="P29" s="137">
        <v>1</v>
      </c>
      <c r="Q29" s="129">
        <v>12</v>
      </c>
    </row>
    <row r="30" spans="1:17" x14ac:dyDescent="0.55000000000000004">
      <c r="A30" s="129" t="s">
        <v>952</v>
      </c>
      <c r="B30" s="134">
        <v>2</v>
      </c>
      <c r="C30" s="143" t="s">
        <v>65</v>
      </c>
      <c r="D30" s="135" t="s">
        <v>1214</v>
      </c>
      <c r="E30" s="135" t="s">
        <v>1357</v>
      </c>
      <c r="F30" s="135" t="s">
        <v>1363</v>
      </c>
      <c r="G30" s="136"/>
      <c r="H30" s="135" t="s">
        <v>1364</v>
      </c>
      <c r="I30" s="136"/>
      <c r="J30" s="135" t="s">
        <v>1365</v>
      </c>
      <c r="K30" s="136"/>
      <c r="L30" s="135" t="s">
        <v>1366</v>
      </c>
      <c r="M30" s="136"/>
      <c r="N30" s="135" t="s">
        <v>1367</v>
      </c>
      <c r="O30" s="134">
        <v>38</v>
      </c>
      <c r="P30" s="134">
        <v>2</v>
      </c>
      <c r="Q30" s="129">
        <v>10</v>
      </c>
    </row>
    <row r="31" spans="1:17" x14ac:dyDescent="0.55000000000000004">
      <c r="A31" s="129" t="s">
        <v>957</v>
      </c>
      <c r="B31" s="137">
        <v>5</v>
      </c>
      <c r="C31" s="138" t="s">
        <v>1368</v>
      </c>
      <c r="D31" s="138" t="s">
        <v>1369</v>
      </c>
      <c r="E31" s="138" t="s">
        <v>1357</v>
      </c>
      <c r="F31" s="138" t="s">
        <v>1370</v>
      </c>
      <c r="G31" s="139"/>
      <c r="H31" s="138" t="s">
        <v>1371</v>
      </c>
      <c r="I31" s="139"/>
      <c r="J31" s="138" t="s">
        <v>1372</v>
      </c>
      <c r="K31" s="139"/>
      <c r="L31" s="138" t="s">
        <v>1373</v>
      </c>
      <c r="M31" s="139"/>
      <c r="N31" s="138" t="s">
        <v>1374</v>
      </c>
      <c r="O31" s="137">
        <v>65</v>
      </c>
      <c r="P31" s="137">
        <v>3</v>
      </c>
      <c r="Q31" s="129">
        <v>8</v>
      </c>
    </row>
    <row r="32" spans="1:17" x14ac:dyDescent="0.55000000000000004">
      <c r="A32" s="129" t="s">
        <v>1624</v>
      </c>
      <c r="B32" s="134">
        <v>4</v>
      </c>
      <c r="C32" s="135" t="s">
        <v>1375</v>
      </c>
      <c r="D32" s="135" t="s">
        <v>1214</v>
      </c>
      <c r="E32" s="135" t="s">
        <v>1357</v>
      </c>
      <c r="F32" s="135" t="s">
        <v>1376</v>
      </c>
      <c r="G32" s="136"/>
      <c r="H32" s="135" t="s">
        <v>1377</v>
      </c>
      <c r="I32" s="136"/>
      <c r="J32" s="135" t="s">
        <v>1378</v>
      </c>
      <c r="K32" s="136"/>
      <c r="L32" s="135" t="s">
        <v>1379</v>
      </c>
      <c r="M32" s="136"/>
      <c r="N32" s="135" t="s">
        <v>1380</v>
      </c>
      <c r="O32" s="134">
        <v>77</v>
      </c>
      <c r="P32" s="134">
        <v>4</v>
      </c>
      <c r="Q32" s="129">
        <v>7</v>
      </c>
    </row>
    <row r="33" spans="1:17" x14ac:dyDescent="0.55000000000000004">
      <c r="A33" s="129" t="s">
        <v>953</v>
      </c>
      <c r="B33" s="137">
        <v>3</v>
      </c>
      <c r="C33" s="138" t="s">
        <v>1381</v>
      </c>
      <c r="D33" s="138" t="s">
        <v>1382</v>
      </c>
      <c r="E33" s="138" t="s">
        <v>1357</v>
      </c>
      <c r="F33" s="138" t="s">
        <v>1383</v>
      </c>
      <c r="G33" s="139"/>
      <c r="H33" s="138" t="s">
        <v>1384</v>
      </c>
      <c r="I33" s="139"/>
      <c r="J33" s="138" t="s">
        <v>1385</v>
      </c>
      <c r="K33" s="139"/>
      <c r="L33" s="138" t="s">
        <v>1386</v>
      </c>
      <c r="M33" s="139"/>
      <c r="N33" s="138" t="s">
        <v>1387</v>
      </c>
      <c r="O33" s="137">
        <v>85</v>
      </c>
      <c r="P33" s="137">
        <v>5</v>
      </c>
      <c r="Q33" s="129">
        <v>6</v>
      </c>
    </row>
    <row r="34" spans="1:17" x14ac:dyDescent="0.55000000000000004">
      <c r="A34" s="129" t="s">
        <v>951</v>
      </c>
      <c r="B34" s="134">
        <v>6</v>
      </c>
      <c r="C34" s="135" t="s">
        <v>1349</v>
      </c>
      <c r="D34" s="135" t="s">
        <v>1350</v>
      </c>
      <c r="E34" s="135" t="s">
        <v>1357</v>
      </c>
      <c r="F34" s="135" t="s">
        <v>1388</v>
      </c>
      <c r="G34" s="136"/>
      <c r="H34" s="135" t="s">
        <v>1389</v>
      </c>
      <c r="I34" s="136"/>
      <c r="J34" s="135" t="s">
        <v>1390</v>
      </c>
      <c r="K34" s="136"/>
      <c r="L34" s="135" t="s">
        <v>1391</v>
      </c>
      <c r="M34" s="136"/>
      <c r="N34" s="135" t="s">
        <v>1392</v>
      </c>
      <c r="O34" s="134">
        <v>90</v>
      </c>
      <c r="P34" s="134">
        <v>6</v>
      </c>
      <c r="Q34" s="129">
        <v>5</v>
      </c>
    </row>
    <row r="35" spans="1:17" x14ac:dyDescent="0.55000000000000004">
      <c r="A35" s="129" t="s">
        <v>956</v>
      </c>
      <c r="B35" s="137">
        <v>8</v>
      </c>
      <c r="C35" s="138" t="s">
        <v>1393</v>
      </c>
      <c r="D35" s="138" t="s">
        <v>1394</v>
      </c>
      <c r="E35" s="138" t="s">
        <v>1357</v>
      </c>
      <c r="F35" s="138" t="s">
        <v>1395</v>
      </c>
      <c r="G35" s="139"/>
      <c r="H35" s="138" t="s">
        <v>1396</v>
      </c>
      <c r="I35" s="139"/>
      <c r="J35" s="138" t="s">
        <v>1397</v>
      </c>
      <c r="K35" s="139"/>
      <c r="L35" s="138" t="s">
        <v>1398</v>
      </c>
      <c r="M35" s="139"/>
      <c r="N35" s="138" t="s">
        <v>1399</v>
      </c>
      <c r="O35" s="137">
        <v>92</v>
      </c>
      <c r="P35" s="137">
        <v>7</v>
      </c>
      <c r="Q35" s="129">
        <v>4</v>
      </c>
    </row>
    <row r="36" spans="1:17" x14ac:dyDescent="0.55000000000000004">
      <c r="A36" s="129" t="s">
        <v>955</v>
      </c>
      <c r="B36" s="134">
        <v>1</v>
      </c>
      <c r="C36" s="135" t="s">
        <v>1400</v>
      </c>
      <c r="D36" s="135" t="s">
        <v>1394</v>
      </c>
      <c r="E36" s="135" t="s">
        <v>1357</v>
      </c>
      <c r="F36" s="135" t="s">
        <v>1401</v>
      </c>
      <c r="G36" s="136"/>
      <c r="H36" s="135" t="s">
        <v>1402</v>
      </c>
      <c r="I36" s="136"/>
      <c r="J36" s="135" t="s">
        <v>1403</v>
      </c>
      <c r="K36" s="136"/>
      <c r="L36" s="135" t="s">
        <v>1404</v>
      </c>
      <c r="M36" s="136"/>
      <c r="N36" s="135" t="s">
        <v>1405</v>
      </c>
      <c r="O36" s="134">
        <v>93</v>
      </c>
      <c r="P36" s="134">
        <v>8</v>
      </c>
      <c r="Q36" s="129">
        <v>3</v>
      </c>
    </row>
    <row r="37" spans="1:17" x14ac:dyDescent="0.55000000000000004">
      <c r="A37" s="129" t="s">
        <v>960</v>
      </c>
      <c r="B37" s="137">
        <v>18</v>
      </c>
      <c r="C37" s="138" t="s">
        <v>1213</v>
      </c>
      <c r="D37" s="138" t="s">
        <v>1214</v>
      </c>
      <c r="E37" s="138" t="s">
        <v>1406</v>
      </c>
      <c r="F37" s="138" t="s">
        <v>1407</v>
      </c>
      <c r="G37" s="139"/>
      <c r="H37" s="138" t="s">
        <v>1408</v>
      </c>
      <c r="I37" s="139"/>
      <c r="J37" s="138" t="s">
        <v>1409</v>
      </c>
      <c r="K37" s="139"/>
      <c r="L37" s="138" t="s">
        <v>1410</v>
      </c>
      <c r="M37" s="139"/>
      <c r="N37" s="138" t="s">
        <v>1411</v>
      </c>
      <c r="O37" s="137">
        <v>16</v>
      </c>
      <c r="P37" s="137">
        <v>1</v>
      </c>
      <c r="Q37" s="129">
        <v>12</v>
      </c>
    </row>
    <row r="38" spans="1:17" x14ac:dyDescent="0.55000000000000004">
      <c r="A38" s="129" t="s">
        <v>1625</v>
      </c>
      <c r="B38" s="134">
        <v>43</v>
      </c>
      <c r="C38" s="135" t="s">
        <v>1352</v>
      </c>
      <c r="D38" s="135" t="s">
        <v>1353</v>
      </c>
      <c r="E38" s="135" t="s">
        <v>1406</v>
      </c>
      <c r="F38" s="135" t="s">
        <v>1412</v>
      </c>
      <c r="G38" s="136"/>
      <c r="H38" s="135" t="s">
        <v>1413</v>
      </c>
      <c r="I38" s="136"/>
      <c r="J38" s="135" t="s">
        <v>1414</v>
      </c>
      <c r="K38" s="136"/>
      <c r="L38" s="135" t="s">
        <v>1415</v>
      </c>
      <c r="M38" s="136"/>
      <c r="N38" s="135" t="s">
        <v>1416</v>
      </c>
      <c r="O38" s="134">
        <v>41</v>
      </c>
      <c r="P38" s="134">
        <v>2</v>
      </c>
      <c r="Q38" s="129">
        <v>10</v>
      </c>
    </row>
    <row r="39" spans="1:17" x14ac:dyDescent="0.55000000000000004">
      <c r="A39" s="129" t="s">
        <v>1168</v>
      </c>
      <c r="B39" s="137">
        <v>21</v>
      </c>
      <c r="C39" s="138" t="s">
        <v>1137</v>
      </c>
      <c r="D39" s="138" t="s">
        <v>1417</v>
      </c>
      <c r="E39" s="138" t="s">
        <v>1406</v>
      </c>
      <c r="F39" s="138" t="s">
        <v>1418</v>
      </c>
      <c r="G39" s="139"/>
      <c r="H39" s="138" t="s">
        <v>1419</v>
      </c>
      <c r="I39" s="139"/>
      <c r="J39" s="138" t="s">
        <v>1420</v>
      </c>
      <c r="K39" s="139"/>
      <c r="L39" s="138" t="s">
        <v>1421</v>
      </c>
      <c r="M39" s="139"/>
      <c r="N39" s="138" t="s">
        <v>1422</v>
      </c>
      <c r="O39" s="137">
        <v>45</v>
      </c>
      <c r="P39" s="137">
        <v>3</v>
      </c>
      <c r="Q39" s="129">
        <v>8</v>
      </c>
    </row>
    <row r="40" spans="1:17" x14ac:dyDescent="0.55000000000000004">
      <c r="A40" s="129" t="s">
        <v>1163</v>
      </c>
      <c r="B40" s="134">
        <v>14</v>
      </c>
      <c r="C40" s="135" t="s">
        <v>1423</v>
      </c>
      <c r="D40" s="135" t="s">
        <v>1417</v>
      </c>
      <c r="E40" s="135" t="s">
        <v>1406</v>
      </c>
      <c r="F40" s="135" t="s">
        <v>1424</v>
      </c>
      <c r="G40" s="136"/>
      <c r="H40" s="135" t="s">
        <v>1425</v>
      </c>
      <c r="I40" s="136"/>
      <c r="J40" s="135" t="s">
        <v>1426</v>
      </c>
      <c r="K40" s="136"/>
      <c r="L40" s="135" t="s">
        <v>1427</v>
      </c>
      <c r="M40" s="136"/>
      <c r="N40" s="135" t="s">
        <v>1428</v>
      </c>
      <c r="O40" s="134">
        <v>47</v>
      </c>
      <c r="P40" s="134">
        <v>4</v>
      </c>
      <c r="Q40" s="129">
        <v>7</v>
      </c>
    </row>
    <row r="41" spans="1:17" x14ac:dyDescent="0.55000000000000004">
      <c r="A41" s="129" t="s">
        <v>962</v>
      </c>
      <c r="B41" s="137">
        <v>11</v>
      </c>
      <c r="C41" s="138" t="s">
        <v>1429</v>
      </c>
      <c r="D41" s="138" t="s">
        <v>1430</v>
      </c>
      <c r="E41" s="138" t="s">
        <v>1406</v>
      </c>
      <c r="F41" s="138" t="s">
        <v>1431</v>
      </c>
      <c r="G41" s="139"/>
      <c r="H41" s="138" t="s">
        <v>1432</v>
      </c>
      <c r="I41" s="139"/>
      <c r="J41" s="138" t="s">
        <v>1433</v>
      </c>
      <c r="K41" s="139"/>
      <c r="L41" s="138" t="s">
        <v>1434</v>
      </c>
      <c r="M41" s="139"/>
      <c r="N41" s="138" t="s">
        <v>1435</v>
      </c>
      <c r="O41" s="137">
        <v>49</v>
      </c>
      <c r="P41" s="137">
        <v>5</v>
      </c>
      <c r="Q41" s="129">
        <v>6</v>
      </c>
    </row>
    <row r="42" spans="1:17" x14ac:dyDescent="0.55000000000000004">
      <c r="A42" s="129" t="s">
        <v>963</v>
      </c>
      <c r="B42" s="134">
        <v>12</v>
      </c>
      <c r="C42" s="135" t="s">
        <v>1436</v>
      </c>
      <c r="D42" s="135" t="s">
        <v>1437</v>
      </c>
      <c r="E42" s="135" t="s">
        <v>1406</v>
      </c>
      <c r="F42" s="135" t="s">
        <v>1438</v>
      </c>
      <c r="G42" s="136"/>
      <c r="H42" s="135" t="s">
        <v>1439</v>
      </c>
      <c r="I42" s="136"/>
      <c r="J42" s="135" t="s">
        <v>1440</v>
      </c>
      <c r="K42" s="136"/>
      <c r="L42" s="135" t="s">
        <v>1441</v>
      </c>
      <c r="M42" s="136"/>
      <c r="N42" s="135" t="s">
        <v>1442</v>
      </c>
      <c r="O42" s="134">
        <v>55</v>
      </c>
      <c r="P42" s="134">
        <v>6</v>
      </c>
      <c r="Q42" s="129">
        <v>5</v>
      </c>
    </row>
    <row r="43" spans="1:17" x14ac:dyDescent="0.55000000000000004">
      <c r="A43" s="129" t="s">
        <v>1011</v>
      </c>
      <c r="B43" s="137">
        <v>17</v>
      </c>
      <c r="C43" s="138" t="s">
        <v>1443</v>
      </c>
      <c r="D43" s="138" t="s">
        <v>1444</v>
      </c>
      <c r="E43" s="138" t="s">
        <v>1406</v>
      </c>
      <c r="F43" s="138" t="s">
        <v>1445</v>
      </c>
      <c r="G43" s="139"/>
      <c r="H43" s="138" t="s">
        <v>1446</v>
      </c>
      <c r="I43" s="139"/>
      <c r="J43" s="138" t="s">
        <v>1447</v>
      </c>
      <c r="K43" s="139"/>
      <c r="L43" s="138" t="s">
        <v>1448</v>
      </c>
      <c r="M43" s="139"/>
      <c r="N43" s="138" t="s">
        <v>1449</v>
      </c>
      <c r="O43" s="137">
        <v>58</v>
      </c>
      <c r="P43" s="137">
        <v>7</v>
      </c>
      <c r="Q43" s="129">
        <v>4</v>
      </c>
    </row>
    <row r="44" spans="1:17" x14ac:dyDescent="0.55000000000000004">
      <c r="A44" s="129" t="s">
        <v>966</v>
      </c>
      <c r="B44" s="134">
        <v>15</v>
      </c>
      <c r="C44" s="135" t="s">
        <v>1450</v>
      </c>
      <c r="D44" s="135" t="s">
        <v>1451</v>
      </c>
      <c r="E44" s="135" t="s">
        <v>1406</v>
      </c>
      <c r="F44" s="135" t="s">
        <v>1452</v>
      </c>
      <c r="G44" s="136"/>
      <c r="H44" s="135" t="s">
        <v>1453</v>
      </c>
      <c r="I44" s="136"/>
      <c r="J44" s="135" t="s">
        <v>1454</v>
      </c>
      <c r="K44" s="136"/>
      <c r="L44" s="135" t="s">
        <v>1455</v>
      </c>
      <c r="M44" s="136"/>
      <c r="N44" s="135" t="s">
        <v>1456</v>
      </c>
      <c r="O44" s="134">
        <v>63</v>
      </c>
      <c r="P44" s="134">
        <v>8</v>
      </c>
      <c r="Q44" s="129">
        <v>3</v>
      </c>
    </row>
    <row r="45" spans="1:17" x14ac:dyDescent="0.55000000000000004">
      <c r="A45" s="129" t="s">
        <v>969</v>
      </c>
      <c r="B45" s="137">
        <v>22</v>
      </c>
      <c r="C45" s="138" t="s">
        <v>1457</v>
      </c>
      <c r="D45" s="138" t="s">
        <v>1458</v>
      </c>
      <c r="E45" s="138" t="s">
        <v>1406</v>
      </c>
      <c r="F45" s="138" t="s">
        <v>1459</v>
      </c>
      <c r="G45" s="139"/>
      <c r="H45" s="138" t="s">
        <v>1460</v>
      </c>
      <c r="I45" s="139"/>
      <c r="J45" s="138" t="s">
        <v>1461</v>
      </c>
      <c r="K45" s="139"/>
      <c r="L45" s="138" t="s">
        <v>1462</v>
      </c>
      <c r="M45" s="139"/>
      <c r="N45" s="138" t="s">
        <v>1463</v>
      </c>
      <c r="O45" s="137">
        <v>64</v>
      </c>
      <c r="P45" s="137">
        <v>9</v>
      </c>
      <c r="Q45" s="129">
        <v>2</v>
      </c>
    </row>
    <row r="46" spans="1:17" x14ac:dyDescent="0.55000000000000004">
      <c r="A46" s="129" t="s">
        <v>965</v>
      </c>
      <c r="B46" s="134">
        <v>16</v>
      </c>
      <c r="C46" s="135" t="s">
        <v>1464</v>
      </c>
      <c r="D46" s="135" t="s">
        <v>1458</v>
      </c>
      <c r="E46" s="135" t="s">
        <v>1406</v>
      </c>
      <c r="F46" s="135" t="s">
        <v>1465</v>
      </c>
      <c r="G46" s="136"/>
      <c r="H46" s="135" t="s">
        <v>1466</v>
      </c>
      <c r="I46" s="136"/>
      <c r="J46" s="135" t="s">
        <v>1467</v>
      </c>
      <c r="K46" s="136"/>
      <c r="L46" s="135" t="s">
        <v>1468</v>
      </c>
      <c r="M46" s="136"/>
      <c r="N46" s="135" t="s">
        <v>1469</v>
      </c>
      <c r="O46" s="134">
        <v>69</v>
      </c>
      <c r="P46" s="134">
        <v>10</v>
      </c>
      <c r="Q46" s="129">
        <v>1</v>
      </c>
    </row>
    <row r="47" spans="1:17" x14ac:dyDescent="0.55000000000000004">
      <c r="A47" s="129" t="s">
        <v>968</v>
      </c>
      <c r="B47" s="137">
        <v>9</v>
      </c>
      <c r="C47" s="138" t="s">
        <v>1470</v>
      </c>
      <c r="D47" s="138" t="s">
        <v>1458</v>
      </c>
      <c r="E47" s="138" t="s">
        <v>1406</v>
      </c>
      <c r="F47" s="138" t="s">
        <v>1471</v>
      </c>
      <c r="G47" s="139"/>
      <c r="H47" s="138" t="s">
        <v>1472</v>
      </c>
      <c r="I47" s="139"/>
      <c r="J47" s="138" t="s">
        <v>1473</v>
      </c>
      <c r="K47" s="139"/>
      <c r="L47" s="138" t="s">
        <v>1474</v>
      </c>
      <c r="M47" s="139"/>
      <c r="N47" s="138" t="s">
        <v>1475</v>
      </c>
      <c r="O47" s="137">
        <v>74</v>
      </c>
      <c r="P47" s="137">
        <v>11</v>
      </c>
      <c r="Q47" s="129">
        <v>1</v>
      </c>
    </row>
    <row r="48" spans="1:17" x14ac:dyDescent="0.55000000000000004">
      <c r="A48" s="129" t="s">
        <v>961</v>
      </c>
      <c r="B48" s="134">
        <v>40</v>
      </c>
      <c r="C48" s="135" t="s">
        <v>1476</v>
      </c>
      <c r="D48" s="135" t="s">
        <v>1477</v>
      </c>
      <c r="E48" s="135" t="s">
        <v>1406</v>
      </c>
      <c r="F48" s="135" t="s">
        <v>1478</v>
      </c>
      <c r="G48" s="136"/>
      <c r="H48" s="135" t="s">
        <v>1479</v>
      </c>
      <c r="I48" s="136"/>
      <c r="J48" s="135" t="s">
        <v>1480</v>
      </c>
      <c r="K48" s="136"/>
      <c r="L48" s="135" t="s">
        <v>1481</v>
      </c>
      <c r="M48" s="136"/>
      <c r="N48" s="135" t="s">
        <v>1482</v>
      </c>
      <c r="O48" s="134">
        <v>80</v>
      </c>
      <c r="P48" s="134">
        <v>12</v>
      </c>
      <c r="Q48" s="129">
        <v>1</v>
      </c>
    </row>
    <row r="49" spans="1:17" x14ac:dyDescent="0.55000000000000004">
      <c r="A49" s="129" t="s">
        <v>1626</v>
      </c>
      <c r="B49" s="137">
        <v>20</v>
      </c>
      <c r="C49" s="138" t="s">
        <v>1342</v>
      </c>
      <c r="D49" s="138" t="s">
        <v>1343</v>
      </c>
      <c r="E49" s="138" t="s">
        <v>1406</v>
      </c>
      <c r="F49" s="138" t="s">
        <v>1483</v>
      </c>
      <c r="G49" s="139"/>
      <c r="H49" s="138" t="s">
        <v>1484</v>
      </c>
      <c r="I49" s="139"/>
      <c r="J49" s="138" t="s">
        <v>1485</v>
      </c>
      <c r="K49" s="139"/>
      <c r="L49" s="138" t="s">
        <v>1486</v>
      </c>
      <c r="M49" s="139"/>
      <c r="N49" s="138" t="s">
        <v>1487</v>
      </c>
      <c r="O49" s="137">
        <v>88</v>
      </c>
      <c r="P49" s="137">
        <v>13</v>
      </c>
      <c r="Q49" s="129">
        <v>1</v>
      </c>
    </row>
    <row r="50" spans="1:17" x14ac:dyDescent="0.55000000000000004">
      <c r="A50" s="129" t="s">
        <v>959</v>
      </c>
      <c r="B50" s="134">
        <v>10</v>
      </c>
      <c r="C50" s="135" t="s">
        <v>1488</v>
      </c>
      <c r="D50" s="135" t="s">
        <v>1489</v>
      </c>
      <c r="E50" s="135" t="s">
        <v>1406</v>
      </c>
      <c r="F50" s="135" t="s">
        <v>1490</v>
      </c>
      <c r="G50" s="136"/>
      <c r="H50" s="135" t="s">
        <v>1491</v>
      </c>
      <c r="I50" s="136"/>
      <c r="J50" s="135" t="s">
        <v>1492</v>
      </c>
      <c r="K50" s="136"/>
      <c r="L50" s="135" t="s">
        <v>1493</v>
      </c>
      <c r="M50" s="136"/>
      <c r="N50" s="135" t="s">
        <v>1494</v>
      </c>
      <c r="O50" s="134">
        <v>98</v>
      </c>
      <c r="P50" s="134">
        <v>14</v>
      </c>
      <c r="Q50" s="129">
        <v>1</v>
      </c>
    </row>
    <row r="51" spans="1:17" x14ac:dyDescent="0.55000000000000004">
      <c r="A51" s="129" t="s">
        <v>1172</v>
      </c>
      <c r="B51" s="137">
        <v>27</v>
      </c>
      <c r="C51" s="138" t="s">
        <v>1234</v>
      </c>
      <c r="D51" s="138" t="s">
        <v>1235</v>
      </c>
      <c r="E51" s="138" t="s">
        <v>1495</v>
      </c>
      <c r="F51" s="138" t="s">
        <v>1496</v>
      </c>
      <c r="G51" s="139"/>
      <c r="H51" s="138" t="s">
        <v>1497</v>
      </c>
      <c r="I51" s="139"/>
      <c r="J51" s="138" t="s">
        <v>1498</v>
      </c>
      <c r="K51" s="139"/>
      <c r="L51" s="138" t="s">
        <v>1499</v>
      </c>
      <c r="M51" s="139"/>
      <c r="N51" s="138" t="s">
        <v>1500</v>
      </c>
      <c r="O51" s="137">
        <v>8</v>
      </c>
      <c r="P51" s="137">
        <v>1</v>
      </c>
      <c r="Q51" s="129">
        <v>12</v>
      </c>
    </row>
    <row r="52" spans="1:17" x14ac:dyDescent="0.55000000000000004">
      <c r="A52" s="129" t="s">
        <v>980</v>
      </c>
      <c r="B52" s="134">
        <v>36</v>
      </c>
      <c r="C52" s="135" t="s">
        <v>1263</v>
      </c>
      <c r="D52" s="135" t="s">
        <v>1264</v>
      </c>
      <c r="E52" s="135" t="s">
        <v>1495</v>
      </c>
      <c r="F52" s="135" t="s">
        <v>1501</v>
      </c>
      <c r="G52" s="136"/>
      <c r="H52" s="135" t="s">
        <v>1502</v>
      </c>
      <c r="I52" s="136"/>
      <c r="J52" s="135" t="s">
        <v>1503</v>
      </c>
      <c r="K52" s="136"/>
      <c r="L52" s="135" t="s">
        <v>1504</v>
      </c>
      <c r="M52" s="136"/>
      <c r="N52" s="135" t="s">
        <v>1505</v>
      </c>
      <c r="O52" s="134">
        <v>22</v>
      </c>
      <c r="P52" s="134">
        <v>2</v>
      </c>
      <c r="Q52" s="129">
        <v>10</v>
      </c>
    </row>
    <row r="53" spans="1:17" x14ac:dyDescent="0.55000000000000004">
      <c r="A53" s="129" t="s">
        <v>979</v>
      </c>
      <c r="B53" s="137">
        <v>29</v>
      </c>
      <c r="C53" s="138" t="s">
        <v>1506</v>
      </c>
      <c r="D53" s="138" t="s">
        <v>1330</v>
      </c>
      <c r="E53" s="138" t="s">
        <v>1495</v>
      </c>
      <c r="F53" s="138" t="s">
        <v>1507</v>
      </c>
      <c r="G53" s="139"/>
      <c r="H53" s="138" t="s">
        <v>1508</v>
      </c>
      <c r="I53" s="139"/>
      <c r="J53" s="138" t="s">
        <v>1509</v>
      </c>
      <c r="K53" s="139"/>
      <c r="L53" s="138" t="s">
        <v>1510</v>
      </c>
      <c r="M53" s="139"/>
      <c r="N53" s="138" t="s">
        <v>1511</v>
      </c>
      <c r="O53" s="137">
        <v>24</v>
      </c>
      <c r="P53" s="137">
        <v>3</v>
      </c>
      <c r="Q53" s="129">
        <v>8</v>
      </c>
    </row>
    <row r="54" spans="1:17" x14ac:dyDescent="0.55000000000000004">
      <c r="A54" s="129" t="s">
        <v>971</v>
      </c>
      <c r="B54" s="134">
        <v>37</v>
      </c>
      <c r="C54" s="135" t="s">
        <v>1249</v>
      </c>
      <c r="D54" s="135" t="s">
        <v>1250</v>
      </c>
      <c r="E54" s="135" t="s">
        <v>1495</v>
      </c>
      <c r="F54" s="135" t="s">
        <v>1512</v>
      </c>
      <c r="G54" s="136"/>
      <c r="H54" s="135" t="s">
        <v>1513</v>
      </c>
      <c r="I54" s="136"/>
      <c r="J54" s="135" t="s">
        <v>1514</v>
      </c>
      <c r="K54" s="136"/>
      <c r="L54" s="135" t="s">
        <v>1515</v>
      </c>
      <c r="M54" s="136"/>
      <c r="N54" s="135" t="s">
        <v>1516</v>
      </c>
      <c r="O54" s="134">
        <v>26</v>
      </c>
      <c r="P54" s="134">
        <v>4</v>
      </c>
      <c r="Q54" s="129">
        <v>7</v>
      </c>
    </row>
    <row r="55" spans="1:17" x14ac:dyDescent="0.55000000000000004">
      <c r="A55" s="129" t="s">
        <v>1627</v>
      </c>
      <c r="B55" s="137">
        <v>28</v>
      </c>
      <c r="C55" s="138" t="s">
        <v>1290</v>
      </c>
      <c r="D55" s="138" t="s">
        <v>1291</v>
      </c>
      <c r="E55" s="138" t="s">
        <v>1495</v>
      </c>
      <c r="F55" s="138" t="s">
        <v>1517</v>
      </c>
      <c r="G55" s="139"/>
      <c r="H55" s="138" t="s">
        <v>1518</v>
      </c>
      <c r="I55" s="139"/>
      <c r="J55" s="138" t="s">
        <v>1519</v>
      </c>
      <c r="K55" s="139"/>
      <c r="L55" s="138" t="s">
        <v>1520</v>
      </c>
      <c r="M55" s="139"/>
      <c r="N55" s="138" t="s">
        <v>1521</v>
      </c>
      <c r="O55" s="137">
        <v>32</v>
      </c>
      <c r="P55" s="137">
        <v>5</v>
      </c>
      <c r="Q55" s="129">
        <v>6</v>
      </c>
    </row>
    <row r="56" spans="1:17" x14ac:dyDescent="0.55000000000000004">
      <c r="A56" s="129" t="s">
        <v>973</v>
      </c>
      <c r="B56" s="134">
        <v>31</v>
      </c>
      <c r="C56" s="135" t="s">
        <v>1256</v>
      </c>
      <c r="D56" s="135" t="s">
        <v>1257</v>
      </c>
      <c r="E56" s="135" t="s">
        <v>1495</v>
      </c>
      <c r="F56" s="135" t="s">
        <v>1522</v>
      </c>
      <c r="G56" s="136"/>
      <c r="H56" s="135" t="s">
        <v>1523</v>
      </c>
      <c r="I56" s="136"/>
      <c r="J56" s="135" t="s">
        <v>1524</v>
      </c>
      <c r="K56" s="136"/>
      <c r="L56" s="135" t="s">
        <v>1525</v>
      </c>
      <c r="M56" s="136"/>
      <c r="N56" s="135" t="s">
        <v>1526</v>
      </c>
      <c r="O56" s="134">
        <v>35</v>
      </c>
      <c r="P56" s="134">
        <v>6</v>
      </c>
      <c r="Q56" s="129">
        <v>5</v>
      </c>
    </row>
    <row r="57" spans="1:17" x14ac:dyDescent="0.55000000000000004">
      <c r="A57" s="129" t="s">
        <v>1170</v>
      </c>
      <c r="B57" s="137">
        <v>30</v>
      </c>
      <c r="C57" s="138" t="s">
        <v>1527</v>
      </c>
      <c r="D57" s="138" t="s">
        <v>1528</v>
      </c>
      <c r="E57" s="138" t="s">
        <v>1495</v>
      </c>
      <c r="F57" s="138" t="s">
        <v>1529</v>
      </c>
      <c r="G57" s="139"/>
      <c r="H57" s="138" t="s">
        <v>1530</v>
      </c>
      <c r="I57" s="139"/>
      <c r="J57" s="138" t="s">
        <v>1531</v>
      </c>
      <c r="K57" s="139"/>
      <c r="L57" s="138" t="s">
        <v>1532</v>
      </c>
      <c r="M57" s="139"/>
      <c r="N57" s="138" t="s">
        <v>1533</v>
      </c>
      <c r="O57" s="137">
        <v>37</v>
      </c>
      <c r="P57" s="137">
        <v>7</v>
      </c>
      <c r="Q57" s="129">
        <v>4</v>
      </c>
    </row>
    <row r="58" spans="1:17" x14ac:dyDescent="0.55000000000000004">
      <c r="A58" s="129" t="s">
        <v>1631</v>
      </c>
      <c r="B58" s="134">
        <v>49</v>
      </c>
      <c r="C58" s="135" t="s">
        <v>244</v>
      </c>
      <c r="D58" s="135" t="s">
        <v>1304</v>
      </c>
      <c r="E58" s="135" t="s">
        <v>1495</v>
      </c>
      <c r="F58" s="135" t="s">
        <v>1534</v>
      </c>
      <c r="G58" s="136"/>
      <c r="H58" s="135" t="s">
        <v>1535</v>
      </c>
      <c r="I58" s="136"/>
      <c r="J58" s="135" t="s">
        <v>1536</v>
      </c>
      <c r="K58" s="136"/>
      <c r="L58" s="135" t="s">
        <v>1537</v>
      </c>
      <c r="M58" s="136"/>
      <c r="N58" s="135" t="s">
        <v>1538</v>
      </c>
      <c r="O58" s="134">
        <v>44</v>
      </c>
      <c r="P58" s="134">
        <v>8</v>
      </c>
      <c r="Q58" s="129">
        <v>3</v>
      </c>
    </row>
    <row r="59" spans="1:17" x14ac:dyDescent="0.55000000000000004">
      <c r="A59" s="129" t="s">
        <v>977</v>
      </c>
      <c r="B59" s="137">
        <v>26</v>
      </c>
      <c r="C59" s="138" t="s">
        <v>1317</v>
      </c>
      <c r="D59" s="138" t="s">
        <v>1318</v>
      </c>
      <c r="E59" s="138" t="s">
        <v>1495</v>
      </c>
      <c r="F59" s="138" t="s">
        <v>1539</v>
      </c>
      <c r="G59" s="139"/>
      <c r="H59" s="138" t="s">
        <v>1540</v>
      </c>
      <c r="I59" s="139"/>
      <c r="J59" s="138" t="s">
        <v>1541</v>
      </c>
      <c r="K59" s="139"/>
      <c r="L59" s="138" t="s">
        <v>1542</v>
      </c>
      <c r="M59" s="139"/>
      <c r="N59" s="138" t="s">
        <v>1543</v>
      </c>
      <c r="O59" s="137">
        <v>52</v>
      </c>
      <c r="P59" s="137">
        <v>9</v>
      </c>
      <c r="Q59" s="129">
        <v>2</v>
      </c>
    </row>
    <row r="60" spans="1:17" x14ac:dyDescent="0.55000000000000004">
      <c r="A60" s="129" t="s">
        <v>978</v>
      </c>
      <c r="B60" s="134">
        <v>24</v>
      </c>
      <c r="C60" s="135" t="s">
        <v>1324</v>
      </c>
      <c r="D60" s="135" t="s">
        <v>1257</v>
      </c>
      <c r="E60" s="135" t="s">
        <v>1495</v>
      </c>
      <c r="F60" s="135" t="s">
        <v>1544</v>
      </c>
      <c r="G60" s="136"/>
      <c r="H60" s="135" t="s">
        <v>1545</v>
      </c>
      <c r="I60" s="136"/>
      <c r="J60" s="135" t="s">
        <v>1546</v>
      </c>
      <c r="K60" s="136"/>
      <c r="L60" s="135" t="s">
        <v>1547</v>
      </c>
      <c r="M60" s="136"/>
      <c r="N60" s="135" t="s">
        <v>1548</v>
      </c>
      <c r="O60" s="134">
        <v>59</v>
      </c>
      <c r="P60" s="134">
        <v>10</v>
      </c>
      <c r="Q60" s="129">
        <v>1</v>
      </c>
    </row>
    <row r="61" spans="1:17" x14ac:dyDescent="0.55000000000000004">
      <c r="A61" s="129" t="s">
        <v>975</v>
      </c>
      <c r="B61" s="137">
        <v>33</v>
      </c>
      <c r="C61" s="138" t="s">
        <v>1549</v>
      </c>
      <c r="D61" s="138" t="s">
        <v>1550</v>
      </c>
      <c r="E61" s="138" t="s">
        <v>1495</v>
      </c>
      <c r="F61" s="138" t="s">
        <v>1551</v>
      </c>
      <c r="G61" s="139"/>
      <c r="H61" s="138" t="s">
        <v>1552</v>
      </c>
      <c r="I61" s="139"/>
      <c r="J61" s="138" t="s">
        <v>1553</v>
      </c>
      <c r="K61" s="139"/>
      <c r="L61" s="138" t="s">
        <v>1554</v>
      </c>
      <c r="M61" s="139"/>
      <c r="N61" s="138" t="s">
        <v>1555</v>
      </c>
      <c r="O61" s="137">
        <v>61</v>
      </c>
      <c r="P61" s="137">
        <v>11</v>
      </c>
      <c r="Q61" s="129">
        <v>1</v>
      </c>
    </row>
    <row r="62" spans="1:17" x14ac:dyDescent="0.55000000000000004">
      <c r="A62" s="129" t="s">
        <v>1632</v>
      </c>
      <c r="B62" s="134">
        <v>23</v>
      </c>
      <c r="C62" s="135" t="s">
        <v>1629</v>
      </c>
      <c r="D62" s="135" t="s">
        <v>1330</v>
      </c>
      <c r="E62" s="135" t="s">
        <v>1495</v>
      </c>
      <c r="F62" s="135" t="s">
        <v>1556</v>
      </c>
      <c r="G62" s="136"/>
      <c r="H62" s="135" t="s">
        <v>1557</v>
      </c>
      <c r="I62" s="136"/>
      <c r="J62" s="135" t="s">
        <v>1558</v>
      </c>
      <c r="K62" s="136"/>
      <c r="L62" s="135" t="s">
        <v>1559</v>
      </c>
      <c r="M62" s="136"/>
      <c r="N62" s="135" t="s">
        <v>1560</v>
      </c>
      <c r="O62" s="134">
        <v>62</v>
      </c>
      <c r="P62" s="134">
        <v>12</v>
      </c>
      <c r="Q62" s="129">
        <v>1</v>
      </c>
    </row>
    <row r="63" spans="1:17" x14ac:dyDescent="0.55000000000000004">
      <c r="A63" s="129" t="s">
        <v>1046</v>
      </c>
      <c r="B63" s="137">
        <v>34</v>
      </c>
      <c r="C63" s="138" t="s">
        <v>1561</v>
      </c>
      <c r="D63" s="138" t="s">
        <v>1562</v>
      </c>
      <c r="E63" s="138" t="s">
        <v>1495</v>
      </c>
      <c r="F63" s="138" t="s">
        <v>1563</v>
      </c>
      <c r="G63" s="139"/>
      <c r="H63" s="138" t="s">
        <v>1564</v>
      </c>
      <c r="I63" s="139"/>
      <c r="J63" s="138" t="s">
        <v>1565</v>
      </c>
      <c r="K63" s="139"/>
      <c r="L63" s="138" t="s">
        <v>1566</v>
      </c>
      <c r="M63" s="139"/>
      <c r="N63" s="138" t="s">
        <v>1567</v>
      </c>
      <c r="O63" s="137">
        <v>67</v>
      </c>
      <c r="P63" s="137">
        <v>13</v>
      </c>
      <c r="Q63" s="129">
        <v>1</v>
      </c>
    </row>
    <row r="64" spans="1:17" x14ac:dyDescent="0.55000000000000004">
      <c r="A64" s="129" t="s">
        <v>1013</v>
      </c>
      <c r="B64" s="134">
        <v>82</v>
      </c>
      <c r="C64" s="135" t="s">
        <v>1336</v>
      </c>
      <c r="D64" s="135" t="s">
        <v>1304</v>
      </c>
      <c r="E64" s="135" t="s">
        <v>1495</v>
      </c>
      <c r="F64" s="135" t="s">
        <v>1568</v>
      </c>
      <c r="G64" s="136"/>
      <c r="H64" s="135" t="s">
        <v>1569</v>
      </c>
      <c r="I64" s="136"/>
      <c r="J64" s="135" t="s">
        <v>1570</v>
      </c>
      <c r="K64" s="136"/>
      <c r="L64" s="135" t="s">
        <v>1571</v>
      </c>
      <c r="M64" s="136"/>
      <c r="N64" s="135" t="s">
        <v>1572</v>
      </c>
      <c r="O64" s="134">
        <v>70</v>
      </c>
      <c r="P64" s="134">
        <v>14</v>
      </c>
      <c r="Q64" s="129">
        <v>1</v>
      </c>
    </row>
    <row r="65" spans="1:17" x14ac:dyDescent="0.55000000000000004">
      <c r="A65" s="129" t="s">
        <v>970</v>
      </c>
      <c r="B65" s="137">
        <v>25</v>
      </c>
      <c r="C65" s="138" t="s">
        <v>1573</v>
      </c>
      <c r="D65" s="138" t="s">
        <v>1574</v>
      </c>
      <c r="E65" s="138" t="s">
        <v>1495</v>
      </c>
      <c r="F65" s="138" t="s">
        <v>1575</v>
      </c>
      <c r="G65" s="139"/>
      <c r="H65" s="138" t="s">
        <v>1576</v>
      </c>
      <c r="I65" s="139"/>
      <c r="J65" s="138" t="s">
        <v>1577</v>
      </c>
      <c r="K65" s="139"/>
      <c r="L65" s="138" t="s">
        <v>1578</v>
      </c>
      <c r="M65" s="139"/>
      <c r="N65" s="138" t="s">
        <v>1579</v>
      </c>
      <c r="O65" s="137">
        <v>100</v>
      </c>
      <c r="P65" s="137">
        <v>15</v>
      </c>
      <c r="Q65" s="129">
        <v>1</v>
      </c>
    </row>
    <row r="66" spans="1:17" x14ac:dyDescent="0.55000000000000004">
      <c r="A66" s="129" t="s">
        <v>982</v>
      </c>
      <c r="B66" s="134">
        <v>32</v>
      </c>
      <c r="C66" s="135" t="s">
        <v>1580</v>
      </c>
      <c r="D66" s="135" t="s">
        <v>1581</v>
      </c>
      <c r="E66" s="135" t="s">
        <v>1495</v>
      </c>
      <c r="F66" s="135" t="s">
        <v>1582</v>
      </c>
      <c r="G66" s="136"/>
      <c r="H66" s="135" t="s">
        <v>1583</v>
      </c>
      <c r="I66" s="136"/>
      <c r="J66" s="135" t="s">
        <v>1351</v>
      </c>
      <c r="K66" s="136"/>
      <c r="L66" s="135" t="s">
        <v>1351</v>
      </c>
      <c r="M66" s="136"/>
      <c r="N66" s="136"/>
      <c r="O66" s="136"/>
      <c r="P66" s="136"/>
    </row>
    <row r="67" spans="1:17" x14ac:dyDescent="0.55000000000000004">
      <c r="A67" s="129" t="s">
        <v>983</v>
      </c>
      <c r="B67" s="137">
        <v>38</v>
      </c>
      <c r="C67" s="138" t="s">
        <v>1584</v>
      </c>
      <c r="D67" s="138" t="s">
        <v>1581</v>
      </c>
      <c r="E67" s="138" t="s">
        <v>1495</v>
      </c>
      <c r="F67" s="138" t="s">
        <v>1585</v>
      </c>
      <c r="G67" s="139"/>
      <c r="H67" s="138" t="s">
        <v>1586</v>
      </c>
      <c r="I67" s="139"/>
      <c r="J67" s="138" t="s">
        <v>1351</v>
      </c>
      <c r="K67" s="139"/>
      <c r="L67" s="138" t="s">
        <v>1351</v>
      </c>
      <c r="M67" s="139"/>
      <c r="N67" s="139"/>
      <c r="O67" s="139"/>
      <c r="P67" s="139"/>
    </row>
    <row r="68" spans="1:17" x14ac:dyDescent="0.55000000000000004">
      <c r="A68" s="129" t="s">
        <v>988</v>
      </c>
      <c r="B68" s="134">
        <v>46</v>
      </c>
      <c r="C68" s="135" t="s">
        <v>1227</v>
      </c>
      <c r="D68" s="135" t="s">
        <v>1228</v>
      </c>
      <c r="E68" s="135" t="s">
        <v>1587</v>
      </c>
      <c r="F68" s="135" t="s">
        <v>1588</v>
      </c>
      <c r="G68" s="136"/>
      <c r="H68" s="135" t="s">
        <v>1589</v>
      </c>
      <c r="I68" s="136"/>
      <c r="J68" s="135" t="s">
        <v>1590</v>
      </c>
      <c r="K68" s="136"/>
      <c r="L68" s="135" t="s">
        <v>1591</v>
      </c>
      <c r="M68" s="136"/>
      <c r="N68" s="135" t="s">
        <v>1592</v>
      </c>
      <c r="O68" s="134">
        <v>9</v>
      </c>
      <c r="P68" s="134">
        <v>1</v>
      </c>
      <c r="Q68" s="129">
        <v>12</v>
      </c>
    </row>
    <row r="69" spans="1:17" x14ac:dyDescent="0.55000000000000004">
      <c r="A69" s="129" t="s">
        <v>989</v>
      </c>
      <c r="B69" s="137">
        <v>44</v>
      </c>
      <c r="C69" s="138" t="s">
        <v>1241</v>
      </c>
      <c r="D69" s="138" t="s">
        <v>1242</v>
      </c>
      <c r="E69" s="138" t="s">
        <v>1587</v>
      </c>
      <c r="F69" s="138" t="s">
        <v>1593</v>
      </c>
      <c r="G69" s="139"/>
      <c r="H69" s="138" t="s">
        <v>1594</v>
      </c>
      <c r="I69" s="139"/>
      <c r="J69" s="138" t="s">
        <v>1595</v>
      </c>
      <c r="K69" s="139"/>
      <c r="L69" s="138" t="s">
        <v>1596</v>
      </c>
      <c r="M69" s="139"/>
      <c r="N69" s="138" t="s">
        <v>1597</v>
      </c>
      <c r="O69" s="137">
        <v>10</v>
      </c>
      <c r="P69" s="137">
        <v>2</v>
      </c>
      <c r="Q69" s="129">
        <v>10</v>
      </c>
    </row>
    <row r="70" spans="1:17" x14ac:dyDescent="0.55000000000000004">
      <c r="A70" s="129" t="s">
        <v>985</v>
      </c>
      <c r="B70" s="134">
        <v>42</v>
      </c>
      <c r="C70" s="135" t="s">
        <v>1220</v>
      </c>
      <c r="D70" s="135" t="s">
        <v>1221</v>
      </c>
      <c r="E70" s="135" t="s">
        <v>1587</v>
      </c>
      <c r="F70" s="135" t="s">
        <v>1598</v>
      </c>
      <c r="G70" s="136"/>
      <c r="H70" s="135" t="s">
        <v>1599</v>
      </c>
      <c r="I70" s="136"/>
      <c r="J70" s="135" t="s">
        <v>1600</v>
      </c>
      <c r="K70" s="136"/>
      <c r="L70" s="135" t="s">
        <v>1601</v>
      </c>
      <c r="M70" s="136"/>
      <c r="N70" s="135" t="s">
        <v>1602</v>
      </c>
      <c r="O70" s="134">
        <v>21</v>
      </c>
      <c r="P70" s="134">
        <v>3</v>
      </c>
      <c r="Q70" s="129">
        <v>8</v>
      </c>
    </row>
    <row r="71" spans="1:17" x14ac:dyDescent="0.55000000000000004">
      <c r="A71" s="129" t="s">
        <v>990</v>
      </c>
      <c r="B71" s="137">
        <v>45</v>
      </c>
      <c r="C71" s="138" t="s">
        <v>1283</v>
      </c>
      <c r="D71" s="138" t="s">
        <v>1284</v>
      </c>
      <c r="E71" s="138" t="s">
        <v>1587</v>
      </c>
      <c r="F71" s="138" t="s">
        <v>1603</v>
      </c>
      <c r="G71" s="139"/>
      <c r="H71" s="138" t="s">
        <v>1604</v>
      </c>
      <c r="I71" s="139"/>
      <c r="J71" s="138" t="s">
        <v>1605</v>
      </c>
      <c r="K71" s="139"/>
      <c r="L71" s="138" t="s">
        <v>1606</v>
      </c>
      <c r="M71" s="139"/>
      <c r="N71" s="138" t="s">
        <v>1607</v>
      </c>
      <c r="O71" s="137">
        <v>42</v>
      </c>
      <c r="P71" s="137">
        <v>4</v>
      </c>
      <c r="Q71" s="129">
        <v>7</v>
      </c>
    </row>
    <row r="72" spans="1:17" x14ac:dyDescent="0.55000000000000004">
      <c r="A72" s="129" t="s">
        <v>1034</v>
      </c>
      <c r="B72" s="134">
        <v>41</v>
      </c>
      <c r="C72" s="135" t="s">
        <v>1310</v>
      </c>
      <c r="D72" s="135" t="s">
        <v>1311</v>
      </c>
      <c r="E72" s="135" t="s">
        <v>1587</v>
      </c>
      <c r="F72" s="135" t="s">
        <v>1608</v>
      </c>
      <c r="G72" s="136"/>
      <c r="H72" s="135" t="s">
        <v>1609</v>
      </c>
      <c r="I72" s="136"/>
      <c r="J72" s="135" t="s">
        <v>1610</v>
      </c>
      <c r="K72" s="136"/>
      <c r="L72" s="135" t="s">
        <v>1611</v>
      </c>
      <c r="M72" s="136"/>
      <c r="N72" s="135" t="s">
        <v>1612</v>
      </c>
      <c r="O72" s="134">
        <v>57</v>
      </c>
      <c r="P72" s="134">
        <v>5</v>
      </c>
      <c r="Q72" s="129">
        <v>6</v>
      </c>
    </row>
    <row r="73" spans="1:17" x14ac:dyDescent="0.55000000000000004">
      <c r="A73" s="129" t="s">
        <v>987</v>
      </c>
      <c r="B73" s="137">
        <v>39</v>
      </c>
      <c r="C73" s="138" t="s">
        <v>1613</v>
      </c>
      <c r="D73" s="138" t="s">
        <v>1221</v>
      </c>
      <c r="E73" s="138" t="s">
        <v>1587</v>
      </c>
      <c r="F73" s="138" t="s">
        <v>1351</v>
      </c>
      <c r="G73" s="139"/>
      <c r="H73" s="138" t="s">
        <v>1351</v>
      </c>
      <c r="I73" s="139"/>
      <c r="J73" s="138" t="s">
        <v>1351</v>
      </c>
      <c r="K73" s="139"/>
      <c r="L73" s="138" t="s">
        <v>1351</v>
      </c>
      <c r="M73" s="139"/>
      <c r="N73" s="139"/>
      <c r="O73" s="139"/>
      <c r="P73" s="139"/>
    </row>
    <row r="74" spans="1:17" x14ac:dyDescent="0.55000000000000004">
      <c r="A74" s="129" t="s">
        <v>1628</v>
      </c>
      <c r="B74" s="134">
        <v>47</v>
      </c>
      <c r="C74" s="135" t="s">
        <v>1354</v>
      </c>
      <c r="D74" s="135" t="s">
        <v>1355</v>
      </c>
      <c r="E74" s="135" t="s">
        <v>1587</v>
      </c>
      <c r="F74" s="135" t="s">
        <v>1351</v>
      </c>
      <c r="G74" s="136"/>
      <c r="H74" s="135" t="s">
        <v>1351</v>
      </c>
      <c r="I74" s="136"/>
      <c r="J74" s="135" t="s">
        <v>1351</v>
      </c>
      <c r="K74" s="136"/>
      <c r="L74" s="135" t="s">
        <v>1351</v>
      </c>
      <c r="M74" s="136"/>
      <c r="N74" s="136"/>
      <c r="O74" s="136"/>
      <c r="P74" s="136"/>
    </row>
  </sheetData>
  <mergeCells count="1">
    <mergeCell ref="B1:P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3E61-EAA3-4ECA-BEF8-A0B5F9A9BC1C}">
  <dimension ref="A1:O82"/>
  <sheetViews>
    <sheetView topLeftCell="A51" workbookViewId="0">
      <selection activeCell="N6" sqref="N6"/>
    </sheetView>
  </sheetViews>
  <sheetFormatPr defaultRowHeight="14.4" x14ac:dyDescent="0.55000000000000004"/>
  <cols>
    <col min="2" max="2" width="34.15625" bestFit="1" customWidth="1"/>
    <col min="3" max="3" width="34.15625" customWidth="1"/>
    <col min="4" max="4" width="21.47265625" customWidth="1"/>
    <col min="6" max="10" width="0" hidden="1" customWidth="1"/>
    <col min="11" max="11" width="10.47265625" style="148" hidden="1" customWidth="1"/>
    <col min="12" max="12" width="0" hidden="1" customWidth="1"/>
    <col min="13" max="13" width="16.1015625" bestFit="1" customWidth="1"/>
  </cols>
  <sheetData>
    <row r="1" spans="1:15" x14ac:dyDescent="0.55000000000000004">
      <c r="A1" s="146" t="s">
        <v>1634</v>
      </c>
      <c r="B1" s="149" t="s">
        <v>2</v>
      </c>
      <c r="C1" s="146"/>
      <c r="D1" s="146" t="s">
        <v>764</v>
      </c>
      <c r="E1" s="146" t="s">
        <v>1635</v>
      </c>
      <c r="F1" s="147" t="s">
        <v>1636</v>
      </c>
      <c r="G1" s="147">
        <v>2</v>
      </c>
      <c r="H1" s="147">
        <v>3</v>
      </c>
      <c r="I1" s="147">
        <v>4</v>
      </c>
      <c r="J1" s="147">
        <v>5</v>
      </c>
      <c r="K1" s="147" t="s">
        <v>11</v>
      </c>
      <c r="L1" s="146" t="s">
        <v>12</v>
      </c>
      <c r="M1" s="146" t="s">
        <v>2</v>
      </c>
      <c r="N1" s="146" t="s">
        <v>763</v>
      </c>
      <c r="O1" s="146" t="s">
        <v>13</v>
      </c>
    </row>
    <row r="2" spans="1:15" x14ac:dyDescent="0.55000000000000004">
      <c r="A2" s="3" t="s">
        <v>1637</v>
      </c>
      <c r="B2" s="150" t="s">
        <v>2132</v>
      </c>
      <c r="C2" s="150" t="s">
        <v>2157</v>
      </c>
      <c r="D2" s="3"/>
      <c r="E2" s="3" t="s">
        <v>480</v>
      </c>
      <c r="F2" s="3" t="s">
        <v>1638</v>
      </c>
      <c r="G2" s="3" t="s">
        <v>1639</v>
      </c>
      <c r="H2" s="3" t="s">
        <v>1640</v>
      </c>
      <c r="I2" s="3" t="s">
        <v>1641</v>
      </c>
      <c r="J2" s="3" t="s">
        <v>1642</v>
      </c>
      <c r="K2" s="112" t="s">
        <v>1643</v>
      </c>
      <c r="L2" s="3">
        <v>40</v>
      </c>
      <c r="M2" s="3" t="s">
        <v>2172</v>
      </c>
      <c r="N2" s="3">
        <v>12</v>
      </c>
      <c r="O2" s="3">
        <v>1</v>
      </c>
    </row>
    <row r="3" spans="1:15" x14ac:dyDescent="0.55000000000000004">
      <c r="A3" s="3" t="s">
        <v>1644</v>
      </c>
      <c r="B3" s="150" t="s">
        <v>2133</v>
      </c>
      <c r="C3" s="150" t="s">
        <v>2158</v>
      </c>
      <c r="D3" s="3"/>
      <c r="E3" s="3" t="s">
        <v>480</v>
      </c>
      <c r="F3" s="3" t="s">
        <v>1645</v>
      </c>
      <c r="G3" s="3" t="s">
        <v>1646</v>
      </c>
      <c r="H3" s="3" t="s">
        <v>1647</v>
      </c>
      <c r="I3" s="3" t="s">
        <v>1648</v>
      </c>
      <c r="J3" s="3" t="s">
        <v>1649</v>
      </c>
      <c r="K3" s="112" t="s">
        <v>1650</v>
      </c>
      <c r="L3" s="3">
        <v>41</v>
      </c>
      <c r="M3" s="3" t="s">
        <v>2173</v>
      </c>
      <c r="N3" s="3">
        <v>10</v>
      </c>
      <c r="O3" s="3">
        <v>2</v>
      </c>
    </row>
    <row r="4" spans="1:15" x14ac:dyDescent="0.55000000000000004">
      <c r="A4" s="3" t="s">
        <v>1651</v>
      </c>
      <c r="B4" s="150" t="s">
        <v>845</v>
      </c>
      <c r="C4" s="150" t="s">
        <v>916</v>
      </c>
      <c r="D4" s="3" t="s">
        <v>1066</v>
      </c>
      <c r="E4" s="3" t="s">
        <v>480</v>
      </c>
      <c r="F4" s="3" t="s">
        <v>1652</v>
      </c>
      <c r="G4" s="3" t="s">
        <v>1653</v>
      </c>
      <c r="H4" s="3" t="s">
        <v>1654</v>
      </c>
      <c r="I4" s="3" t="s">
        <v>1655</v>
      </c>
      <c r="J4" s="3" t="s">
        <v>1656</v>
      </c>
      <c r="K4" s="112" t="s">
        <v>1657</v>
      </c>
      <c r="L4" s="3">
        <v>43</v>
      </c>
      <c r="M4" s="3" t="s">
        <v>1003</v>
      </c>
      <c r="N4" s="3">
        <v>8</v>
      </c>
      <c r="O4" s="3">
        <v>3</v>
      </c>
    </row>
    <row r="5" spans="1:15" x14ac:dyDescent="0.55000000000000004">
      <c r="A5" s="3" t="s">
        <v>1658</v>
      </c>
      <c r="B5" s="150" t="s">
        <v>2134</v>
      </c>
      <c r="C5" s="150" t="s">
        <v>909</v>
      </c>
      <c r="D5" s="3" t="s">
        <v>1066</v>
      </c>
      <c r="E5" s="3" t="s">
        <v>480</v>
      </c>
      <c r="F5" s="3" t="s">
        <v>1659</v>
      </c>
      <c r="G5" s="3" t="s">
        <v>1660</v>
      </c>
      <c r="H5" s="3" t="s">
        <v>1661</v>
      </c>
      <c r="I5" s="3" t="s">
        <v>1662</v>
      </c>
      <c r="J5" s="3" t="s">
        <v>1663</v>
      </c>
      <c r="K5" s="112" t="s">
        <v>1664</v>
      </c>
      <c r="L5" s="3">
        <v>48</v>
      </c>
      <c r="M5" s="3" t="s">
        <v>1004</v>
      </c>
      <c r="N5" s="3">
        <v>7</v>
      </c>
      <c r="O5" s="3">
        <v>4</v>
      </c>
    </row>
    <row r="6" spans="1:15" x14ac:dyDescent="0.55000000000000004">
      <c r="A6" s="3" t="s">
        <v>1665</v>
      </c>
      <c r="B6" s="150" t="s">
        <v>2135</v>
      </c>
      <c r="C6" s="150" t="s">
        <v>912</v>
      </c>
      <c r="D6" s="3" t="s">
        <v>1066</v>
      </c>
      <c r="E6" s="3" t="s">
        <v>480</v>
      </c>
      <c r="F6" s="3" t="s">
        <v>1666</v>
      </c>
      <c r="G6" s="3" t="s">
        <v>1667</v>
      </c>
      <c r="H6" s="3" t="s">
        <v>1668</v>
      </c>
      <c r="I6" s="3" t="s">
        <v>1669</v>
      </c>
      <c r="J6" s="3" t="s">
        <v>1670</v>
      </c>
      <c r="K6" s="112" t="s">
        <v>1671</v>
      </c>
      <c r="L6" s="3">
        <v>49</v>
      </c>
      <c r="M6" s="3" t="s">
        <v>1001</v>
      </c>
      <c r="N6" s="3">
        <v>6</v>
      </c>
      <c r="O6" s="3">
        <v>5</v>
      </c>
    </row>
    <row r="7" spans="1:15" x14ac:dyDescent="0.55000000000000004">
      <c r="A7" s="3" t="s">
        <v>1672</v>
      </c>
      <c r="B7" s="150" t="s">
        <v>862</v>
      </c>
      <c r="C7" s="150" t="s">
        <v>2159</v>
      </c>
      <c r="D7" s="3"/>
      <c r="E7" s="3" t="s">
        <v>480</v>
      </c>
      <c r="F7" s="3" t="s">
        <v>1674</v>
      </c>
      <c r="G7" s="3" t="s">
        <v>1675</v>
      </c>
      <c r="H7" s="3" t="s">
        <v>1676</v>
      </c>
      <c r="I7" s="3" t="s">
        <v>1677</v>
      </c>
      <c r="J7" s="3" t="s">
        <v>1678</v>
      </c>
      <c r="K7" s="112" t="s">
        <v>1679</v>
      </c>
      <c r="L7" s="3">
        <v>50</v>
      </c>
      <c r="M7" s="3" t="s">
        <v>2174</v>
      </c>
      <c r="N7" s="3">
        <v>5</v>
      </c>
      <c r="O7" s="3">
        <v>6</v>
      </c>
    </row>
    <row r="8" spans="1:15" x14ac:dyDescent="0.55000000000000004">
      <c r="A8" s="3" t="s">
        <v>1680</v>
      </c>
      <c r="B8" s="150" t="s">
        <v>2136</v>
      </c>
      <c r="C8" s="150" t="s">
        <v>888</v>
      </c>
      <c r="D8" s="3" t="s">
        <v>1066</v>
      </c>
      <c r="E8" s="3" t="s">
        <v>480</v>
      </c>
      <c r="F8" s="3" t="s">
        <v>1681</v>
      </c>
      <c r="G8" s="3" t="s">
        <v>1682</v>
      </c>
      <c r="H8" s="3" t="s">
        <v>1683</v>
      </c>
      <c r="I8" s="3" t="s">
        <v>1684</v>
      </c>
      <c r="J8" s="3" t="s">
        <v>1685</v>
      </c>
      <c r="K8" s="112" t="s">
        <v>1686</v>
      </c>
      <c r="L8" s="3">
        <v>51</v>
      </c>
      <c r="M8" s="3" t="s">
        <v>1005</v>
      </c>
      <c r="N8" s="3">
        <v>4</v>
      </c>
      <c r="O8" s="3">
        <v>7</v>
      </c>
    </row>
    <row r="9" spans="1:15" x14ac:dyDescent="0.55000000000000004">
      <c r="A9" s="3" t="s">
        <v>1687</v>
      </c>
      <c r="B9" s="150" t="s">
        <v>2137</v>
      </c>
      <c r="C9" s="150" t="s">
        <v>890</v>
      </c>
      <c r="D9" s="3"/>
      <c r="E9" s="3" t="s">
        <v>480</v>
      </c>
      <c r="F9" s="3" t="s">
        <v>1688</v>
      </c>
      <c r="G9" s="3" t="s">
        <v>1689</v>
      </c>
      <c r="H9" s="3" t="s">
        <v>1690</v>
      </c>
      <c r="I9" s="3" t="s">
        <v>1691</v>
      </c>
      <c r="J9" s="3" t="s">
        <v>1692</v>
      </c>
      <c r="K9" s="112" t="s">
        <v>1693</v>
      </c>
      <c r="L9" s="3">
        <v>52</v>
      </c>
      <c r="M9" s="3" t="s">
        <v>1022</v>
      </c>
      <c r="N9" s="3">
        <v>3</v>
      </c>
      <c r="O9" s="3">
        <v>8</v>
      </c>
    </row>
    <row r="10" spans="1:15" x14ac:dyDescent="0.55000000000000004">
      <c r="A10" s="3" t="s">
        <v>1694</v>
      </c>
      <c r="B10" s="150" t="s">
        <v>2138</v>
      </c>
      <c r="C10" s="150" t="s">
        <v>2160</v>
      </c>
      <c r="D10" s="3"/>
      <c r="E10" s="3" t="s">
        <v>480</v>
      </c>
      <c r="F10" s="3" t="s">
        <v>1695</v>
      </c>
      <c r="G10" s="3" t="s">
        <v>1696</v>
      </c>
      <c r="H10" s="3" t="s">
        <v>1697</v>
      </c>
      <c r="I10" s="3" t="s">
        <v>1698</v>
      </c>
      <c r="J10" s="3" t="s">
        <v>1699</v>
      </c>
      <c r="K10" s="112" t="s">
        <v>1700</v>
      </c>
      <c r="L10" s="3">
        <v>53</v>
      </c>
      <c r="M10" s="3" t="s">
        <v>2175</v>
      </c>
      <c r="N10" s="3">
        <v>2</v>
      </c>
      <c r="O10" s="3">
        <v>9</v>
      </c>
    </row>
    <row r="11" spans="1:15" x14ac:dyDescent="0.55000000000000004">
      <c r="A11" s="3" t="s">
        <v>1701</v>
      </c>
      <c r="B11" s="150" t="s">
        <v>2139</v>
      </c>
      <c r="C11" s="150" t="s">
        <v>908</v>
      </c>
      <c r="D11" s="3" t="s">
        <v>1702</v>
      </c>
      <c r="E11" s="3" t="s">
        <v>480</v>
      </c>
      <c r="F11" s="3" t="s">
        <v>1703</v>
      </c>
      <c r="G11" s="3" t="s">
        <v>1704</v>
      </c>
      <c r="H11" s="3" t="s">
        <v>1705</v>
      </c>
      <c r="I11" s="3" t="s">
        <v>1706</v>
      </c>
      <c r="J11" s="3" t="s">
        <v>1707</v>
      </c>
      <c r="K11" s="112" t="s">
        <v>1708</v>
      </c>
      <c r="L11" s="3">
        <v>54</v>
      </c>
      <c r="M11" s="3" t="s">
        <v>1000</v>
      </c>
      <c r="N11" s="3">
        <v>1</v>
      </c>
      <c r="O11" s="3">
        <v>10</v>
      </c>
    </row>
    <row r="12" spans="1:15" x14ac:dyDescent="0.55000000000000004">
      <c r="A12" s="3" t="s">
        <v>1709</v>
      </c>
      <c r="B12" s="150" t="s">
        <v>2140</v>
      </c>
      <c r="C12" s="150" t="s">
        <v>2161</v>
      </c>
      <c r="D12" s="3"/>
      <c r="E12" s="3" t="s">
        <v>480</v>
      </c>
      <c r="F12" s="3" t="s">
        <v>1710</v>
      </c>
      <c r="G12" s="3" t="s">
        <v>1711</v>
      </c>
      <c r="H12" s="3" t="s">
        <v>1712</v>
      </c>
      <c r="I12" s="3" t="s">
        <v>1713</v>
      </c>
      <c r="J12" s="3" t="s">
        <v>1714</v>
      </c>
      <c r="K12" s="112" t="s">
        <v>1715</v>
      </c>
      <c r="L12" s="3">
        <v>55</v>
      </c>
      <c r="M12" s="3" t="s">
        <v>2176</v>
      </c>
      <c r="N12" s="3">
        <v>1</v>
      </c>
      <c r="O12" s="3">
        <v>11</v>
      </c>
    </row>
    <row r="13" spans="1:15" x14ac:dyDescent="0.55000000000000004">
      <c r="A13" s="3" t="s">
        <v>1716</v>
      </c>
      <c r="B13" s="150" t="s">
        <v>881</v>
      </c>
      <c r="C13" s="150" t="s">
        <v>880</v>
      </c>
      <c r="D13" s="3" t="s">
        <v>754</v>
      </c>
      <c r="E13" s="3" t="s">
        <v>480</v>
      </c>
      <c r="F13" s="3" t="s">
        <v>1717</v>
      </c>
      <c r="G13" s="3" t="s">
        <v>1718</v>
      </c>
      <c r="H13" s="3" t="s">
        <v>1719</v>
      </c>
      <c r="I13" s="3" t="s">
        <v>1720</v>
      </c>
      <c r="J13" s="3" t="s">
        <v>1721</v>
      </c>
      <c r="K13" s="112" t="s">
        <v>1722</v>
      </c>
      <c r="L13" s="3">
        <v>56</v>
      </c>
      <c r="M13" s="3" t="s">
        <v>1152</v>
      </c>
      <c r="N13" s="3">
        <v>1</v>
      </c>
      <c r="O13" s="3">
        <v>12</v>
      </c>
    </row>
    <row r="14" spans="1:15" x14ac:dyDescent="0.55000000000000004">
      <c r="A14" s="3" t="s">
        <v>1723</v>
      </c>
      <c r="B14" s="150" t="s">
        <v>2141</v>
      </c>
      <c r="C14" s="150" t="s">
        <v>2162</v>
      </c>
      <c r="D14" s="3"/>
      <c r="E14" s="3" t="s">
        <v>480</v>
      </c>
      <c r="F14" s="3" t="s">
        <v>1724</v>
      </c>
      <c r="G14" s="3" t="s">
        <v>1725</v>
      </c>
      <c r="H14" s="3" t="s">
        <v>1726</v>
      </c>
      <c r="I14" s="3" t="s">
        <v>1727</v>
      </c>
      <c r="J14" s="3" t="s">
        <v>1728</v>
      </c>
      <c r="K14" s="112" t="s">
        <v>1729</v>
      </c>
      <c r="L14" s="3">
        <v>57</v>
      </c>
      <c r="M14" s="3" t="s">
        <v>1630</v>
      </c>
      <c r="N14" s="3">
        <v>1</v>
      </c>
      <c r="O14" s="3">
        <v>13</v>
      </c>
    </row>
    <row r="15" spans="1:15" x14ac:dyDescent="0.55000000000000004">
      <c r="A15" s="3" t="s">
        <v>1730</v>
      </c>
      <c r="B15" s="150" t="s">
        <v>2142</v>
      </c>
      <c r="C15" s="150" t="s">
        <v>898</v>
      </c>
      <c r="D15" s="3"/>
      <c r="E15" s="3" t="s">
        <v>480</v>
      </c>
      <c r="F15" s="3" t="s">
        <v>1731</v>
      </c>
      <c r="G15" s="3" t="s">
        <v>1732</v>
      </c>
      <c r="H15" s="3" t="s">
        <v>1733</v>
      </c>
      <c r="I15" s="3" t="s">
        <v>1734</v>
      </c>
      <c r="J15" s="3" t="s">
        <v>1735</v>
      </c>
      <c r="K15" s="112" t="s">
        <v>1736</v>
      </c>
      <c r="L15" s="3">
        <v>58</v>
      </c>
      <c r="M15" s="3" t="s">
        <v>1029</v>
      </c>
      <c r="N15" s="3">
        <v>1</v>
      </c>
      <c r="O15" s="3">
        <v>14</v>
      </c>
    </row>
    <row r="16" spans="1:15" x14ac:dyDescent="0.55000000000000004">
      <c r="A16" s="3" t="s">
        <v>1737</v>
      </c>
      <c r="B16" s="150" t="s">
        <v>2143</v>
      </c>
      <c r="C16" s="150" t="s">
        <v>2163</v>
      </c>
      <c r="D16" s="3"/>
      <c r="E16" s="3" t="s">
        <v>480</v>
      </c>
      <c r="F16" s="3" t="s">
        <v>1738</v>
      </c>
      <c r="G16" s="3" t="s">
        <v>1739</v>
      </c>
      <c r="H16" s="3" t="s">
        <v>1740</v>
      </c>
      <c r="I16" s="3" t="s">
        <v>1741</v>
      </c>
      <c r="J16" s="3" t="s">
        <v>1742</v>
      </c>
      <c r="K16" s="112" t="s">
        <v>1743</v>
      </c>
      <c r="L16" s="3">
        <v>59</v>
      </c>
      <c r="M16" s="3" t="s">
        <v>2177</v>
      </c>
      <c r="N16" s="3">
        <v>1</v>
      </c>
      <c r="O16" s="3">
        <v>15</v>
      </c>
    </row>
    <row r="17" spans="1:15" x14ac:dyDescent="0.55000000000000004">
      <c r="A17" s="3" t="s">
        <v>1744</v>
      </c>
      <c r="B17" s="150" t="s">
        <v>872</v>
      </c>
      <c r="C17" s="150" t="s">
        <v>897</v>
      </c>
      <c r="D17" s="3"/>
      <c r="E17" s="3" t="s">
        <v>480</v>
      </c>
      <c r="F17" s="3" t="s">
        <v>1746</v>
      </c>
      <c r="G17" s="3" t="s">
        <v>1747</v>
      </c>
      <c r="H17" s="3" t="s">
        <v>1748</v>
      </c>
      <c r="I17" s="3" t="s">
        <v>1749</v>
      </c>
      <c r="J17" s="3" t="s">
        <v>1750</v>
      </c>
      <c r="K17" s="112" t="s">
        <v>1751</v>
      </c>
      <c r="L17" s="3">
        <v>60</v>
      </c>
      <c r="M17" s="3" t="s">
        <v>1007</v>
      </c>
      <c r="N17" s="3">
        <v>1</v>
      </c>
      <c r="O17" s="3">
        <v>16</v>
      </c>
    </row>
    <row r="18" spans="1:15" x14ac:dyDescent="0.55000000000000004">
      <c r="A18" s="3" t="s">
        <v>1752</v>
      </c>
      <c r="B18" s="150" t="s">
        <v>886</v>
      </c>
      <c r="C18" s="150" t="s">
        <v>885</v>
      </c>
      <c r="D18" s="3"/>
      <c r="E18" s="3" t="s">
        <v>480</v>
      </c>
      <c r="F18" s="3" t="s">
        <v>1753</v>
      </c>
      <c r="G18" s="3" t="s">
        <v>1754</v>
      </c>
      <c r="H18" s="3" t="s">
        <v>1755</v>
      </c>
      <c r="I18" s="3" t="s">
        <v>1756</v>
      </c>
      <c r="J18" s="3" t="s">
        <v>1757</v>
      </c>
      <c r="K18" s="112" t="s">
        <v>1758</v>
      </c>
      <c r="L18" s="3">
        <v>61</v>
      </c>
      <c r="M18" s="3" t="s">
        <v>1155</v>
      </c>
      <c r="N18" s="3">
        <v>1</v>
      </c>
      <c r="O18" s="3">
        <v>17</v>
      </c>
    </row>
    <row r="19" spans="1:15" x14ac:dyDescent="0.55000000000000004">
      <c r="A19" s="3" t="s">
        <v>1759</v>
      </c>
      <c r="B19" s="150" t="s">
        <v>2142</v>
      </c>
      <c r="C19" s="150" t="s">
        <v>854</v>
      </c>
      <c r="D19" s="3"/>
      <c r="E19" s="3" t="s">
        <v>480</v>
      </c>
      <c r="F19" s="3" t="s">
        <v>1761</v>
      </c>
      <c r="G19" s="3" t="s">
        <v>1762</v>
      </c>
      <c r="H19" s="3" t="s">
        <v>1763</v>
      </c>
      <c r="I19" s="3" t="s">
        <v>1764</v>
      </c>
      <c r="J19" s="3" t="s">
        <v>1765</v>
      </c>
      <c r="K19" s="112" t="s">
        <v>1766</v>
      </c>
      <c r="L19" s="3">
        <v>62</v>
      </c>
      <c r="M19" s="3" t="s">
        <v>2178</v>
      </c>
      <c r="N19" s="3">
        <v>1</v>
      </c>
      <c r="O19" s="3">
        <v>18</v>
      </c>
    </row>
    <row r="20" spans="1:15" x14ac:dyDescent="0.55000000000000004">
      <c r="A20" s="3" t="s">
        <v>1767</v>
      </c>
      <c r="B20" s="150" t="s">
        <v>2144</v>
      </c>
      <c r="C20" s="150" t="s">
        <v>787</v>
      </c>
      <c r="D20" s="3"/>
      <c r="E20" s="3" t="s">
        <v>480</v>
      </c>
      <c r="F20" s="3" t="s">
        <v>1768</v>
      </c>
      <c r="G20" s="3" t="s">
        <v>1769</v>
      </c>
      <c r="H20" s="3" t="s">
        <v>1770</v>
      </c>
      <c r="I20" s="3" t="s">
        <v>1771</v>
      </c>
      <c r="J20" s="3" t="s">
        <v>1772</v>
      </c>
      <c r="K20" s="112" t="s">
        <v>1773</v>
      </c>
      <c r="L20" s="3">
        <v>63</v>
      </c>
      <c r="M20" s="3" t="s">
        <v>2179</v>
      </c>
      <c r="N20" s="3">
        <v>1</v>
      </c>
      <c r="O20" s="3">
        <v>19</v>
      </c>
    </row>
    <row r="21" spans="1:15" x14ac:dyDescent="0.55000000000000004">
      <c r="A21" s="3" t="s">
        <v>1774</v>
      </c>
      <c r="B21" s="150" t="s">
        <v>881</v>
      </c>
      <c r="C21" s="150" t="s">
        <v>2164</v>
      </c>
      <c r="D21" s="3"/>
      <c r="E21" s="3" t="s">
        <v>480</v>
      </c>
      <c r="F21" s="3" t="s">
        <v>1776</v>
      </c>
      <c r="G21" s="3" t="s">
        <v>1777</v>
      </c>
      <c r="H21" s="3" t="s">
        <v>1778</v>
      </c>
      <c r="I21" s="3" t="s">
        <v>1779</v>
      </c>
      <c r="J21" s="3" t="s">
        <v>1780</v>
      </c>
      <c r="K21" s="112" t="s">
        <v>1781</v>
      </c>
      <c r="L21" s="3">
        <v>64</v>
      </c>
      <c r="M21" s="3" t="s">
        <v>2180</v>
      </c>
      <c r="N21" s="3">
        <v>1</v>
      </c>
      <c r="O21" s="3">
        <v>20</v>
      </c>
    </row>
    <row r="22" spans="1:15" x14ac:dyDescent="0.55000000000000004">
      <c r="A22" s="3" t="s">
        <v>1782</v>
      </c>
      <c r="B22" s="150" t="s">
        <v>781</v>
      </c>
      <c r="C22" s="150" t="s">
        <v>780</v>
      </c>
      <c r="D22" s="3" t="s">
        <v>1066</v>
      </c>
      <c r="E22" s="3" t="s">
        <v>480</v>
      </c>
      <c r="F22" s="3" t="s">
        <v>1783</v>
      </c>
      <c r="G22" s="3" t="s">
        <v>1784</v>
      </c>
      <c r="H22" s="3" t="s">
        <v>1785</v>
      </c>
      <c r="I22" s="3" t="s">
        <v>1786</v>
      </c>
      <c r="J22" s="3" t="s">
        <v>1787</v>
      </c>
      <c r="K22" s="112" t="s">
        <v>1788</v>
      </c>
      <c r="L22" s="3">
        <v>65</v>
      </c>
      <c r="M22" s="3" t="s">
        <v>2181</v>
      </c>
      <c r="N22" s="3">
        <v>1</v>
      </c>
      <c r="O22" s="3">
        <v>21</v>
      </c>
    </row>
    <row r="23" spans="1:15" x14ac:dyDescent="0.55000000000000004">
      <c r="A23" s="3" t="s">
        <v>1789</v>
      </c>
      <c r="B23" s="150" t="s">
        <v>2140</v>
      </c>
      <c r="C23" s="150" t="s">
        <v>2165</v>
      </c>
      <c r="D23" s="3"/>
      <c r="E23" s="3" t="s">
        <v>480</v>
      </c>
      <c r="F23" s="3" t="s">
        <v>1790</v>
      </c>
      <c r="G23" s="3" t="s">
        <v>1791</v>
      </c>
      <c r="H23" s="3" t="s">
        <v>1792</v>
      </c>
      <c r="I23" s="3" t="s">
        <v>1793</v>
      </c>
      <c r="J23" s="3" t="s">
        <v>1794</v>
      </c>
      <c r="K23" s="112" t="s">
        <v>1795</v>
      </c>
      <c r="L23" s="3">
        <v>67</v>
      </c>
      <c r="M23" s="3" t="s">
        <v>1156</v>
      </c>
      <c r="N23" s="3">
        <v>1</v>
      </c>
      <c r="O23" s="3">
        <v>22</v>
      </c>
    </row>
    <row r="24" spans="1:15" x14ac:dyDescent="0.55000000000000004">
      <c r="A24" s="3" t="s">
        <v>1796</v>
      </c>
      <c r="B24" s="150" t="s">
        <v>2145</v>
      </c>
      <c r="C24" s="150" t="s">
        <v>839</v>
      </c>
      <c r="D24" s="3" t="s">
        <v>754</v>
      </c>
      <c r="E24" s="3" t="s">
        <v>480</v>
      </c>
      <c r="F24" s="3" t="s">
        <v>1797</v>
      </c>
      <c r="G24" s="3" t="s">
        <v>1798</v>
      </c>
      <c r="H24" s="3" t="s">
        <v>1799</v>
      </c>
      <c r="I24" s="3" t="s">
        <v>1800</v>
      </c>
      <c r="J24" s="3" t="s">
        <v>1801</v>
      </c>
      <c r="K24" s="112" t="s">
        <v>1802</v>
      </c>
      <c r="L24" s="3">
        <v>68</v>
      </c>
      <c r="M24" s="3" t="s">
        <v>992</v>
      </c>
      <c r="N24" s="3">
        <v>1</v>
      </c>
      <c r="O24" s="3">
        <v>23</v>
      </c>
    </row>
    <row r="25" spans="1:15" x14ac:dyDescent="0.55000000000000004">
      <c r="A25" s="3" t="s">
        <v>1803</v>
      </c>
      <c r="B25" s="150" t="s">
        <v>2146</v>
      </c>
      <c r="C25" s="150" t="s">
        <v>848</v>
      </c>
      <c r="D25" s="3" t="s">
        <v>1071</v>
      </c>
      <c r="E25" s="3" t="s">
        <v>480</v>
      </c>
      <c r="F25" s="3" t="s">
        <v>1804</v>
      </c>
      <c r="G25" s="3" t="s">
        <v>1805</v>
      </c>
      <c r="H25" s="3" t="s">
        <v>1806</v>
      </c>
      <c r="I25" s="3" t="s">
        <v>1807</v>
      </c>
      <c r="J25" s="3" t="s">
        <v>1808</v>
      </c>
      <c r="K25" s="112" t="s">
        <v>1809</v>
      </c>
      <c r="L25" s="3">
        <v>69</v>
      </c>
      <c r="M25" s="3" t="s">
        <v>996</v>
      </c>
      <c r="N25" s="3">
        <v>1</v>
      </c>
      <c r="O25" s="3">
        <v>24</v>
      </c>
    </row>
    <row r="26" spans="1:15" x14ac:dyDescent="0.55000000000000004">
      <c r="A26" s="3" t="s">
        <v>1810</v>
      </c>
      <c r="B26" s="150" t="s">
        <v>2140</v>
      </c>
      <c r="C26" s="150" t="s">
        <v>2166</v>
      </c>
      <c r="D26" s="3"/>
      <c r="E26" s="3" t="s">
        <v>480</v>
      </c>
      <c r="F26" s="3" t="s">
        <v>1811</v>
      </c>
      <c r="G26" s="3" t="s">
        <v>1812</v>
      </c>
      <c r="H26" s="3" t="s">
        <v>263</v>
      </c>
      <c r="I26" s="3" t="s">
        <v>263</v>
      </c>
      <c r="J26" s="3" t="s">
        <v>263</v>
      </c>
      <c r="K26" s="112"/>
      <c r="L26" s="3"/>
      <c r="M26" s="3" t="s">
        <v>2182</v>
      </c>
      <c r="N26" s="3"/>
      <c r="O26" s="3"/>
    </row>
    <row r="27" spans="1:15" x14ac:dyDescent="0.55000000000000004">
      <c r="M27" s="3" t="s">
        <v>2183</v>
      </c>
    </row>
    <row r="28" spans="1:15" x14ac:dyDescent="0.55000000000000004">
      <c r="A28" s="146" t="s">
        <v>1634</v>
      </c>
      <c r="B28" s="149" t="s">
        <v>2</v>
      </c>
      <c r="C28" s="146"/>
      <c r="D28" s="146" t="s">
        <v>764</v>
      </c>
      <c r="E28" s="146" t="s">
        <v>1635</v>
      </c>
      <c r="F28" s="147" t="s">
        <v>1636</v>
      </c>
      <c r="G28" s="147">
        <v>2</v>
      </c>
      <c r="H28" s="147">
        <v>3</v>
      </c>
      <c r="I28" s="147">
        <v>4</v>
      </c>
      <c r="J28" s="147">
        <v>5</v>
      </c>
      <c r="K28" s="147" t="s">
        <v>11</v>
      </c>
      <c r="L28" s="146" t="s">
        <v>12</v>
      </c>
      <c r="M28" s="3" t="s">
        <v>2184</v>
      </c>
      <c r="N28" s="146" t="s">
        <v>763</v>
      </c>
      <c r="O28" s="146" t="s">
        <v>13</v>
      </c>
    </row>
    <row r="29" spans="1:15" x14ac:dyDescent="0.55000000000000004">
      <c r="A29" s="3" t="s">
        <v>1813</v>
      </c>
      <c r="B29" s="150" t="s">
        <v>907</v>
      </c>
      <c r="C29" s="150" t="s">
        <v>906</v>
      </c>
      <c r="D29" s="3"/>
      <c r="E29" s="3" t="s">
        <v>16</v>
      </c>
      <c r="F29" s="3" t="s">
        <v>1814</v>
      </c>
      <c r="G29" s="3" t="s">
        <v>1815</v>
      </c>
      <c r="H29" s="3" t="s">
        <v>1816</v>
      </c>
      <c r="I29" s="3" t="s">
        <v>1817</v>
      </c>
      <c r="J29" s="3" t="s">
        <v>1818</v>
      </c>
      <c r="K29" s="112" t="s">
        <v>1819</v>
      </c>
      <c r="L29" s="3">
        <v>9</v>
      </c>
      <c r="M29" s="3" t="s">
        <v>958</v>
      </c>
      <c r="N29" s="3">
        <v>12</v>
      </c>
      <c r="O29" s="3">
        <v>1</v>
      </c>
    </row>
    <row r="30" spans="1:15" x14ac:dyDescent="0.55000000000000004">
      <c r="A30" s="3" t="s">
        <v>1820</v>
      </c>
      <c r="B30" s="150" t="s">
        <v>781</v>
      </c>
      <c r="C30" s="150" t="s">
        <v>874</v>
      </c>
      <c r="D30" s="3"/>
      <c r="E30" s="3" t="s">
        <v>16</v>
      </c>
      <c r="F30" s="3" t="s">
        <v>1821</v>
      </c>
      <c r="G30" s="3" t="s">
        <v>1822</v>
      </c>
      <c r="H30" s="3" t="s">
        <v>1823</v>
      </c>
      <c r="I30" s="3" t="s">
        <v>1824</v>
      </c>
      <c r="J30" s="3" t="s">
        <v>1825</v>
      </c>
      <c r="K30" s="112" t="s">
        <v>1826</v>
      </c>
      <c r="L30" s="3">
        <v>11</v>
      </c>
      <c r="M30" s="3" t="s">
        <v>952</v>
      </c>
      <c r="N30" s="3">
        <v>10</v>
      </c>
      <c r="O30" s="3">
        <v>2</v>
      </c>
    </row>
    <row r="31" spans="1:15" x14ac:dyDescent="0.55000000000000004">
      <c r="A31" s="3" t="s">
        <v>1827</v>
      </c>
      <c r="B31" s="150" t="s">
        <v>2138</v>
      </c>
      <c r="C31" s="150" t="s">
        <v>2160</v>
      </c>
      <c r="D31" s="3"/>
      <c r="E31" s="3" t="s">
        <v>16</v>
      </c>
      <c r="F31" s="3" t="s">
        <v>1828</v>
      </c>
      <c r="G31" s="3" t="s">
        <v>1829</v>
      </c>
      <c r="H31" s="3" t="s">
        <v>1830</v>
      </c>
      <c r="I31" s="3" t="s">
        <v>1831</v>
      </c>
      <c r="J31" s="3" t="s">
        <v>1832</v>
      </c>
      <c r="K31" s="112" t="s">
        <v>1833</v>
      </c>
      <c r="L31" s="3">
        <v>26</v>
      </c>
      <c r="M31" s="3" t="s">
        <v>2185</v>
      </c>
      <c r="N31" s="3">
        <v>8</v>
      </c>
      <c r="O31" s="3">
        <v>3</v>
      </c>
    </row>
    <row r="32" spans="1:15" x14ac:dyDescent="0.55000000000000004">
      <c r="A32" s="3" t="s">
        <v>1834</v>
      </c>
      <c r="B32" s="150" t="s">
        <v>859</v>
      </c>
      <c r="C32" s="150" t="s">
        <v>858</v>
      </c>
      <c r="D32" s="3" t="s">
        <v>1071</v>
      </c>
      <c r="E32" s="3" t="s">
        <v>16</v>
      </c>
      <c r="F32" s="3" t="s">
        <v>1835</v>
      </c>
      <c r="G32" s="3" t="s">
        <v>1836</v>
      </c>
      <c r="H32" s="3" t="s">
        <v>1837</v>
      </c>
      <c r="I32" s="3" t="s">
        <v>1838</v>
      </c>
      <c r="J32" s="3" t="s">
        <v>1839</v>
      </c>
      <c r="K32" s="112" t="s">
        <v>1840</v>
      </c>
      <c r="L32" s="3">
        <v>34</v>
      </c>
      <c r="M32" s="3" t="s">
        <v>957</v>
      </c>
      <c r="N32" s="3">
        <v>7</v>
      </c>
      <c r="O32" s="3">
        <v>4</v>
      </c>
    </row>
    <row r="33" spans="1:15" x14ac:dyDescent="0.55000000000000004">
      <c r="A33" s="3" t="s">
        <v>1841</v>
      </c>
      <c r="B33" s="150" t="s">
        <v>797</v>
      </c>
      <c r="C33" s="150" t="s">
        <v>778</v>
      </c>
      <c r="D33" s="3" t="s">
        <v>1071</v>
      </c>
      <c r="E33" s="3" t="s">
        <v>16</v>
      </c>
      <c r="F33" s="3" t="s">
        <v>1842</v>
      </c>
      <c r="G33" s="3" t="s">
        <v>1843</v>
      </c>
      <c r="H33" s="3" t="s">
        <v>1844</v>
      </c>
      <c r="I33" s="3" t="s">
        <v>1845</v>
      </c>
      <c r="J33" s="3" t="s">
        <v>1846</v>
      </c>
      <c r="K33" s="112" t="s">
        <v>1847</v>
      </c>
      <c r="L33" s="3">
        <v>38</v>
      </c>
      <c r="M33" s="3" t="s">
        <v>956</v>
      </c>
      <c r="N33" s="3">
        <v>6</v>
      </c>
      <c r="O33" s="3">
        <v>5</v>
      </c>
    </row>
    <row r="34" spans="1:15" x14ac:dyDescent="0.55000000000000004">
      <c r="A34" s="3" t="s">
        <v>1848</v>
      </c>
      <c r="B34" s="150" t="s">
        <v>781</v>
      </c>
      <c r="C34" s="150" t="s">
        <v>780</v>
      </c>
      <c r="D34" s="3" t="s">
        <v>1066</v>
      </c>
      <c r="E34" s="3" t="s">
        <v>16</v>
      </c>
      <c r="F34" s="3" t="s">
        <v>1849</v>
      </c>
      <c r="G34" s="3" t="s">
        <v>1850</v>
      </c>
      <c r="H34" s="3" t="s">
        <v>1851</v>
      </c>
      <c r="I34" s="3" t="s">
        <v>1852</v>
      </c>
      <c r="J34" s="3" t="s">
        <v>1853</v>
      </c>
      <c r="K34" s="112" t="s">
        <v>1854</v>
      </c>
      <c r="L34" s="3">
        <v>39</v>
      </c>
      <c r="M34" s="3" t="s">
        <v>953</v>
      </c>
      <c r="N34" s="3">
        <v>5</v>
      </c>
      <c r="O34" s="3">
        <v>6</v>
      </c>
    </row>
    <row r="35" spans="1:15" x14ac:dyDescent="0.55000000000000004">
      <c r="A35" s="3" t="s">
        <v>1855</v>
      </c>
      <c r="B35" s="150" t="s">
        <v>779</v>
      </c>
      <c r="C35" s="150" t="s">
        <v>778</v>
      </c>
      <c r="D35" s="3" t="s">
        <v>1071</v>
      </c>
      <c r="E35" s="3" t="s">
        <v>16</v>
      </c>
      <c r="F35" s="3" t="s">
        <v>1856</v>
      </c>
      <c r="G35" s="3" t="s">
        <v>1857</v>
      </c>
      <c r="H35" s="3" t="s">
        <v>1858</v>
      </c>
      <c r="I35" s="3" t="s">
        <v>1859</v>
      </c>
      <c r="J35" s="3" t="s">
        <v>1860</v>
      </c>
      <c r="K35" s="112" t="s">
        <v>1861</v>
      </c>
      <c r="L35" s="3">
        <v>46</v>
      </c>
      <c r="M35" s="3" t="s">
        <v>955</v>
      </c>
      <c r="N35" s="3">
        <v>4</v>
      </c>
      <c r="O35" s="3">
        <v>7</v>
      </c>
    </row>
    <row r="36" spans="1:15" x14ac:dyDescent="0.55000000000000004">
      <c r="M36" s="3" t="s">
        <v>2183</v>
      </c>
    </row>
    <row r="37" spans="1:15" x14ac:dyDescent="0.55000000000000004">
      <c r="A37" s="146" t="s">
        <v>1634</v>
      </c>
      <c r="B37" s="149" t="s">
        <v>2</v>
      </c>
      <c r="C37" s="146"/>
      <c r="D37" s="146" t="s">
        <v>764</v>
      </c>
      <c r="E37" s="146" t="s">
        <v>1635</v>
      </c>
      <c r="F37" s="147" t="s">
        <v>1636</v>
      </c>
      <c r="G37" s="147">
        <v>2</v>
      </c>
      <c r="H37" s="147">
        <v>3</v>
      </c>
      <c r="I37" s="147">
        <v>4</v>
      </c>
      <c r="J37" s="147">
        <v>5</v>
      </c>
      <c r="K37" s="147" t="s">
        <v>11</v>
      </c>
      <c r="L37" s="146" t="s">
        <v>12</v>
      </c>
      <c r="M37" s="3" t="s">
        <v>2184</v>
      </c>
      <c r="N37" s="146" t="s">
        <v>763</v>
      </c>
      <c r="O37" s="146" t="s">
        <v>13</v>
      </c>
    </row>
    <row r="38" spans="1:15" x14ac:dyDescent="0.55000000000000004">
      <c r="A38" s="3" t="s">
        <v>1862</v>
      </c>
      <c r="B38" s="150" t="s">
        <v>881</v>
      </c>
      <c r="C38" s="150" t="s">
        <v>880</v>
      </c>
      <c r="D38" s="3" t="s">
        <v>754</v>
      </c>
      <c r="E38" s="3" t="s">
        <v>34</v>
      </c>
      <c r="F38" s="3" t="s">
        <v>1863</v>
      </c>
      <c r="G38" s="3" t="s">
        <v>1864</v>
      </c>
      <c r="H38" s="3" t="s">
        <v>1865</v>
      </c>
      <c r="I38" s="3" t="s">
        <v>1866</v>
      </c>
      <c r="J38" s="3" t="s">
        <v>1867</v>
      </c>
      <c r="K38" s="112" t="s">
        <v>1868</v>
      </c>
      <c r="L38" s="3">
        <v>8</v>
      </c>
      <c r="M38" s="3" t="s">
        <v>960</v>
      </c>
      <c r="N38" s="3">
        <v>12</v>
      </c>
      <c r="O38" s="3">
        <v>1</v>
      </c>
    </row>
    <row r="39" spans="1:15" x14ac:dyDescent="0.55000000000000004">
      <c r="A39" s="3" t="s">
        <v>1869</v>
      </c>
      <c r="B39" s="150" t="s">
        <v>861</v>
      </c>
      <c r="C39" s="150" t="s">
        <v>860</v>
      </c>
      <c r="D39" s="3"/>
      <c r="E39" s="3" t="s">
        <v>34</v>
      </c>
      <c r="F39" s="3" t="s">
        <v>1870</v>
      </c>
      <c r="G39" s="3" t="s">
        <v>1871</v>
      </c>
      <c r="H39" s="3" t="s">
        <v>1872</v>
      </c>
      <c r="I39" s="3" t="s">
        <v>1873</v>
      </c>
      <c r="J39" s="3" t="s">
        <v>1874</v>
      </c>
      <c r="K39" s="112" t="s">
        <v>1875</v>
      </c>
      <c r="L39" s="3">
        <v>21</v>
      </c>
      <c r="M39" s="3" t="s">
        <v>962</v>
      </c>
      <c r="N39" s="3">
        <v>10</v>
      </c>
      <c r="O39" s="3">
        <v>2</v>
      </c>
    </row>
    <row r="40" spans="1:15" x14ac:dyDescent="0.55000000000000004">
      <c r="A40" s="3" t="s">
        <v>1876</v>
      </c>
      <c r="B40" s="150" t="s">
        <v>2147</v>
      </c>
      <c r="C40" s="150" t="s">
        <v>2167</v>
      </c>
      <c r="D40" s="3"/>
      <c r="E40" s="3" t="s">
        <v>34</v>
      </c>
      <c r="F40" s="3" t="s">
        <v>1877</v>
      </c>
      <c r="G40" s="3" t="s">
        <v>1878</v>
      </c>
      <c r="H40" s="3" t="s">
        <v>1879</v>
      </c>
      <c r="I40" s="3" t="s">
        <v>1880</v>
      </c>
      <c r="J40" s="3" t="s">
        <v>1881</v>
      </c>
      <c r="K40" s="112" t="s">
        <v>1882</v>
      </c>
      <c r="L40" s="3">
        <v>25</v>
      </c>
      <c r="M40" s="3" t="s">
        <v>2186</v>
      </c>
      <c r="N40" s="3">
        <v>8</v>
      </c>
      <c r="O40" s="3">
        <v>3</v>
      </c>
    </row>
    <row r="41" spans="1:15" x14ac:dyDescent="0.55000000000000004">
      <c r="A41" s="3" t="s">
        <v>1883</v>
      </c>
      <c r="B41" s="150" t="s">
        <v>823</v>
      </c>
      <c r="C41" s="150" t="s">
        <v>822</v>
      </c>
      <c r="D41" s="3"/>
      <c r="E41" s="3" t="s">
        <v>34</v>
      </c>
      <c r="F41" s="3" t="s">
        <v>1884</v>
      </c>
      <c r="G41" s="3" t="s">
        <v>1885</v>
      </c>
      <c r="H41" s="3" t="s">
        <v>1886</v>
      </c>
      <c r="I41" s="3" t="s">
        <v>1887</v>
      </c>
      <c r="J41" s="3" t="s">
        <v>1888</v>
      </c>
      <c r="K41" s="112" t="s">
        <v>1889</v>
      </c>
      <c r="L41" s="3">
        <v>30</v>
      </c>
      <c r="M41" s="3" t="s">
        <v>1014</v>
      </c>
      <c r="N41" s="3">
        <v>7</v>
      </c>
      <c r="O41" s="3">
        <v>4</v>
      </c>
    </row>
    <row r="42" spans="1:15" x14ac:dyDescent="0.55000000000000004">
      <c r="A42" s="3" t="s">
        <v>1890</v>
      </c>
      <c r="B42" s="150" t="s">
        <v>828</v>
      </c>
      <c r="C42" s="150" t="s">
        <v>827</v>
      </c>
      <c r="D42" s="3"/>
      <c r="E42" s="3" t="s">
        <v>34</v>
      </c>
      <c r="F42" s="3" t="s">
        <v>1891</v>
      </c>
      <c r="G42" s="3" t="s">
        <v>1892</v>
      </c>
      <c r="H42" s="3" t="s">
        <v>1893</v>
      </c>
      <c r="I42" s="3" t="s">
        <v>1894</v>
      </c>
      <c r="J42" s="3" t="s">
        <v>1895</v>
      </c>
      <c r="K42" s="112" t="s">
        <v>1896</v>
      </c>
      <c r="L42" s="3">
        <v>32</v>
      </c>
      <c r="M42" s="3" t="s">
        <v>963</v>
      </c>
      <c r="N42" s="3">
        <v>6</v>
      </c>
      <c r="O42" s="3">
        <v>5</v>
      </c>
    </row>
    <row r="43" spans="1:15" x14ac:dyDescent="0.55000000000000004">
      <c r="A43" s="3" t="s">
        <v>1897</v>
      </c>
      <c r="B43" s="150" t="s">
        <v>905</v>
      </c>
      <c r="C43" s="150" t="s">
        <v>904</v>
      </c>
      <c r="D43" s="3" t="s">
        <v>1702</v>
      </c>
      <c r="E43" s="3" t="s">
        <v>34</v>
      </c>
      <c r="F43" s="3" t="s">
        <v>1898</v>
      </c>
      <c r="G43" s="3" t="s">
        <v>1899</v>
      </c>
      <c r="H43" s="3" t="s">
        <v>1900</v>
      </c>
      <c r="I43" s="3" t="s">
        <v>1901</v>
      </c>
      <c r="J43" s="3" t="s">
        <v>1902</v>
      </c>
      <c r="K43" s="112" t="s">
        <v>1903</v>
      </c>
      <c r="L43" s="3">
        <v>37</v>
      </c>
      <c r="M43" s="3" t="s">
        <v>964</v>
      </c>
      <c r="N43" s="3">
        <v>5</v>
      </c>
      <c r="O43" s="3">
        <v>6</v>
      </c>
    </row>
    <row r="44" spans="1:15" x14ac:dyDescent="0.55000000000000004">
      <c r="A44" s="3" t="s">
        <v>1904</v>
      </c>
      <c r="B44" s="150" t="s">
        <v>2148</v>
      </c>
      <c r="C44" s="150" t="s">
        <v>822</v>
      </c>
      <c r="D44" s="3"/>
      <c r="E44" s="3" t="s">
        <v>34</v>
      </c>
      <c r="F44" s="3" t="s">
        <v>1905</v>
      </c>
      <c r="G44" s="3" t="s">
        <v>1906</v>
      </c>
      <c r="H44" s="3" t="s">
        <v>1907</v>
      </c>
      <c r="I44" s="3" t="s">
        <v>1908</v>
      </c>
      <c r="J44" s="3" t="s">
        <v>1909</v>
      </c>
      <c r="K44" s="112" t="s">
        <v>1910</v>
      </c>
      <c r="L44" s="3">
        <v>45</v>
      </c>
      <c r="M44" s="3" t="s">
        <v>2187</v>
      </c>
      <c r="N44" s="3">
        <v>4</v>
      </c>
      <c r="O44" s="3">
        <v>7</v>
      </c>
    </row>
    <row r="45" spans="1:15" x14ac:dyDescent="0.55000000000000004">
      <c r="A45" s="3" t="s">
        <v>1911</v>
      </c>
      <c r="B45" s="150" t="s">
        <v>825</v>
      </c>
      <c r="C45" s="150" t="s">
        <v>824</v>
      </c>
      <c r="D45" s="3" t="s">
        <v>1066</v>
      </c>
      <c r="E45" s="3" t="s">
        <v>34</v>
      </c>
      <c r="F45" s="3" t="s">
        <v>1912</v>
      </c>
      <c r="G45" s="3" t="s">
        <v>1913</v>
      </c>
      <c r="H45" s="3" t="s">
        <v>1914</v>
      </c>
      <c r="I45" s="3" t="s">
        <v>1915</v>
      </c>
      <c r="J45" s="3" t="s">
        <v>262</v>
      </c>
      <c r="K45" s="112"/>
      <c r="L45" s="3"/>
      <c r="M45" s="3" t="s">
        <v>966</v>
      </c>
      <c r="N45" s="3"/>
      <c r="O45" s="3"/>
    </row>
    <row r="46" spans="1:15" x14ac:dyDescent="0.55000000000000004">
      <c r="M46" s="3" t="s">
        <v>2183</v>
      </c>
    </row>
    <row r="47" spans="1:15" x14ac:dyDescent="0.55000000000000004">
      <c r="A47" s="146" t="s">
        <v>1634</v>
      </c>
      <c r="B47" s="149" t="s">
        <v>2</v>
      </c>
      <c r="C47" s="146"/>
      <c r="D47" s="146" t="s">
        <v>764</v>
      </c>
      <c r="E47" s="146" t="s">
        <v>1635</v>
      </c>
      <c r="F47" s="147" t="s">
        <v>1636</v>
      </c>
      <c r="G47" s="147">
        <v>2</v>
      </c>
      <c r="H47" s="147">
        <v>3</v>
      </c>
      <c r="I47" s="147">
        <v>4</v>
      </c>
      <c r="J47" s="147">
        <v>5</v>
      </c>
      <c r="K47" s="147" t="s">
        <v>11</v>
      </c>
      <c r="L47" s="146" t="s">
        <v>12</v>
      </c>
      <c r="M47" s="3" t="s">
        <v>2184</v>
      </c>
      <c r="N47" s="146" t="s">
        <v>763</v>
      </c>
      <c r="O47" s="146" t="s">
        <v>13</v>
      </c>
    </row>
    <row r="48" spans="1:15" x14ac:dyDescent="0.55000000000000004">
      <c r="A48" s="3" t="s">
        <v>1916</v>
      </c>
      <c r="B48" s="150" t="s">
        <v>2134</v>
      </c>
      <c r="C48" s="150" t="s">
        <v>909</v>
      </c>
      <c r="D48" s="3" t="s">
        <v>1066</v>
      </c>
      <c r="E48" s="3" t="s">
        <v>192</v>
      </c>
      <c r="F48" s="3" t="s">
        <v>1917</v>
      </c>
      <c r="G48" s="3" t="s">
        <v>1918</v>
      </c>
      <c r="H48" s="3" t="s">
        <v>1919</v>
      </c>
      <c r="I48" s="3" t="s">
        <v>1920</v>
      </c>
      <c r="J48" s="3" t="s">
        <v>1921</v>
      </c>
      <c r="K48" s="112" t="s">
        <v>1922</v>
      </c>
      <c r="L48" s="3">
        <v>1</v>
      </c>
      <c r="M48" s="3" t="s">
        <v>973</v>
      </c>
      <c r="N48" s="3">
        <v>12</v>
      </c>
      <c r="O48" s="3">
        <v>1</v>
      </c>
    </row>
    <row r="49" spans="1:15" x14ac:dyDescent="0.55000000000000004">
      <c r="A49" s="3" t="s">
        <v>1923</v>
      </c>
      <c r="B49" s="150" t="s">
        <v>2139</v>
      </c>
      <c r="C49" s="150" t="s">
        <v>908</v>
      </c>
      <c r="D49" s="3" t="s">
        <v>1702</v>
      </c>
      <c r="E49" s="3" t="s">
        <v>192</v>
      </c>
      <c r="F49" s="3" t="s">
        <v>1924</v>
      </c>
      <c r="G49" s="3" t="s">
        <v>1925</v>
      </c>
      <c r="H49" s="3" t="s">
        <v>1926</v>
      </c>
      <c r="I49" s="3" t="s">
        <v>1927</v>
      </c>
      <c r="J49" s="3" t="s">
        <v>1928</v>
      </c>
      <c r="K49" s="112" t="s">
        <v>1929</v>
      </c>
      <c r="L49" s="3">
        <v>2</v>
      </c>
      <c r="M49" s="3" t="s">
        <v>971</v>
      </c>
      <c r="N49" s="3">
        <v>10</v>
      </c>
      <c r="O49" s="3">
        <v>2</v>
      </c>
    </row>
    <row r="50" spans="1:15" x14ac:dyDescent="0.55000000000000004">
      <c r="A50" s="3" t="s">
        <v>1930</v>
      </c>
      <c r="B50" s="150" t="s">
        <v>2149</v>
      </c>
      <c r="C50" s="150" t="s">
        <v>911</v>
      </c>
      <c r="D50" s="3" t="s">
        <v>1702</v>
      </c>
      <c r="E50" s="3" t="s">
        <v>192</v>
      </c>
      <c r="F50" s="3" t="s">
        <v>1931</v>
      </c>
      <c r="G50" s="3" t="s">
        <v>1932</v>
      </c>
      <c r="H50" s="3" t="s">
        <v>1933</v>
      </c>
      <c r="I50" s="3" t="s">
        <v>1934</v>
      </c>
      <c r="J50" s="3" t="s">
        <v>1935</v>
      </c>
      <c r="K50" s="112" t="s">
        <v>1936</v>
      </c>
      <c r="L50" s="3">
        <v>5</v>
      </c>
      <c r="M50" s="3" t="s">
        <v>972</v>
      </c>
      <c r="N50" s="3">
        <v>8</v>
      </c>
      <c r="O50" s="3">
        <v>3</v>
      </c>
    </row>
    <row r="51" spans="1:15" x14ac:dyDescent="0.55000000000000004">
      <c r="A51" s="3" t="s">
        <v>1937</v>
      </c>
      <c r="B51" s="150" t="s">
        <v>2137</v>
      </c>
      <c r="C51" s="150" t="s">
        <v>890</v>
      </c>
      <c r="D51" s="3"/>
      <c r="E51" s="3" t="s">
        <v>192</v>
      </c>
      <c r="F51" s="3" t="s">
        <v>1938</v>
      </c>
      <c r="G51" s="3" t="s">
        <v>1939</v>
      </c>
      <c r="H51" s="3" t="s">
        <v>1940</v>
      </c>
      <c r="I51" s="3" t="s">
        <v>1941</v>
      </c>
      <c r="J51" s="3" t="s">
        <v>1942</v>
      </c>
      <c r="K51" s="112" t="s">
        <v>1943</v>
      </c>
      <c r="L51" s="3">
        <v>12</v>
      </c>
      <c r="M51" s="3" t="s">
        <v>974</v>
      </c>
      <c r="N51" s="3">
        <v>7</v>
      </c>
      <c r="O51" s="3">
        <v>4</v>
      </c>
    </row>
    <row r="52" spans="1:15" x14ac:dyDescent="0.55000000000000004">
      <c r="A52" s="3" t="s">
        <v>1944</v>
      </c>
      <c r="B52" s="150" t="s">
        <v>2142</v>
      </c>
      <c r="C52" s="150" t="s">
        <v>898</v>
      </c>
      <c r="D52" s="3"/>
      <c r="E52" s="3" t="s">
        <v>192</v>
      </c>
      <c r="F52" s="3" t="s">
        <v>1945</v>
      </c>
      <c r="G52" s="3" t="s">
        <v>1946</v>
      </c>
      <c r="H52" s="3" t="s">
        <v>1947</v>
      </c>
      <c r="I52" s="3" t="s">
        <v>1948</v>
      </c>
      <c r="J52" s="3" t="s">
        <v>1949</v>
      </c>
      <c r="K52" s="112" t="s">
        <v>1950</v>
      </c>
      <c r="L52" s="3">
        <v>16</v>
      </c>
      <c r="M52" s="3" t="s">
        <v>1024</v>
      </c>
      <c r="N52" s="3">
        <v>6</v>
      </c>
      <c r="O52" s="3">
        <v>5</v>
      </c>
    </row>
    <row r="53" spans="1:15" x14ac:dyDescent="0.55000000000000004">
      <c r="A53" s="3" t="s">
        <v>1951</v>
      </c>
      <c r="B53" s="150" t="s">
        <v>2141</v>
      </c>
      <c r="C53" s="150" t="s">
        <v>2162</v>
      </c>
      <c r="D53" s="3"/>
      <c r="E53" s="3" t="s">
        <v>192</v>
      </c>
      <c r="F53" s="3" t="s">
        <v>1952</v>
      </c>
      <c r="G53" s="3" t="s">
        <v>1953</v>
      </c>
      <c r="H53" s="3" t="s">
        <v>1954</v>
      </c>
      <c r="I53" s="3" t="s">
        <v>1955</v>
      </c>
      <c r="J53" s="3" t="s">
        <v>1956</v>
      </c>
      <c r="K53" s="112" t="s">
        <v>1957</v>
      </c>
      <c r="L53" s="3">
        <v>20</v>
      </c>
      <c r="M53" s="3" t="s">
        <v>1632</v>
      </c>
      <c r="N53" s="3">
        <v>5</v>
      </c>
      <c r="O53" s="3">
        <v>6</v>
      </c>
    </row>
    <row r="54" spans="1:15" x14ac:dyDescent="0.55000000000000004">
      <c r="A54" s="3" t="s">
        <v>1958</v>
      </c>
      <c r="B54" s="150" t="s">
        <v>886</v>
      </c>
      <c r="C54" s="150" t="s">
        <v>885</v>
      </c>
      <c r="D54" s="3"/>
      <c r="E54" s="3" t="s">
        <v>192</v>
      </c>
      <c r="F54" s="3" t="s">
        <v>1959</v>
      </c>
      <c r="G54" s="3" t="s">
        <v>1960</v>
      </c>
      <c r="H54" s="3" t="s">
        <v>1961</v>
      </c>
      <c r="I54" s="3" t="s">
        <v>1962</v>
      </c>
      <c r="J54" s="3" t="s">
        <v>1963</v>
      </c>
      <c r="K54" s="112" t="s">
        <v>1964</v>
      </c>
      <c r="L54" s="3">
        <v>23</v>
      </c>
      <c r="M54" s="3" t="s">
        <v>1009</v>
      </c>
      <c r="N54" s="3">
        <v>4</v>
      </c>
      <c r="O54" s="3">
        <v>7</v>
      </c>
    </row>
    <row r="55" spans="1:15" x14ac:dyDescent="0.55000000000000004">
      <c r="A55" s="3" t="s">
        <v>1965</v>
      </c>
      <c r="B55" s="150" t="s">
        <v>2140</v>
      </c>
      <c r="C55" s="150" t="s">
        <v>2161</v>
      </c>
      <c r="D55" s="3"/>
      <c r="E55" s="3" t="s">
        <v>192</v>
      </c>
      <c r="F55" s="3" t="s">
        <v>1966</v>
      </c>
      <c r="G55" s="3" t="s">
        <v>1967</v>
      </c>
      <c r="H55" s="3" t="s">
        <v>1968</v>
      </c>
      <c r="I55" s="3" t="s">
        <v>1969</v>
      </c>
      <c r="J55" s="3" t="s">
        <v>1970</v>
      </c>
      <c r="K55" s="112" t="s">
        <v>1971</v>
      </c>
      <c r="L55" s="3">
        <v>24</v>
      </c>
      <c r="M55" s="3" t="s">
        <v>2188</v>
      </c>
      <c r="N55" s="3">
        <v>3</v>
      </c>
      <c r="O55" s="3">
        <v>8</v>
      </c>
    </row>
    <row r="56" spans="1:15" x14ac:dyDescent="0.55000000000000004">
      <c r="A56" s="3" t="s">
        <v>1972</v>
      </c>
      <c r="B56" s="150" t="s">
        <v>2149</v>
      </c>
      <c r="C56" s="150" t="s">
        <v>841</v>
      </c>
      <c r="D56" s="3" t="s">
        <v>1071</v>
      </c>
      <c r="E56" s="3" t="s">
        <v>192</v>
      </c>
      <c r="F56" s="3" t="s">
        <v>1973</v>
      </c>
      <c r="G56" s="3" t="s">
        <v>1974</v>
      </c>
      <c r="H56" s="3" t="s">
        <v>1975</v>
      </c>
      <c r="I56" s="3" t="s">
        <v>1976</v>
      </c>
      <c r="J56" s="3" t="s">
        <v>1977</v>
      </c>
      <c r="K56" s="112" t="s">
        <v>1978</v>
      </c>
      <c r="L56" s="3">
        <v>35</v>
      </c>
      <c r="M56" s="3" t="s">
        <v>1046</v>
      </c>
      <c r="N56" s="3">
        <v>2</v>
      </c>
      <c r="O56" s="3">
        <v>9</v>
      </c>
    </row>
    <row r="57" spans="1:15" x14ac:dyDescent="0.55000000000000004">
      <c r="A57" s="3" t="s">
        <v>1979</v>
      </c>
      <c r="B57" s="150" t="s">
        <v>2139</v>
      </c>
      <c r="C57" s="150" t="s">
        <v>2168</v>
      </c>
      <c r="D57" s="3"/>
      <c r="E57" s="3" t="s">
        <v>192</v>
      </c>
      <c r="F57" s="3" t="s">
        <v>1980</v>
      </c>
      <c r="G57" s="3" t="s">
        <v>1981</v>
      </c>
      <c r="H57" s="3" t="s">
        <v>1982</v>
      </c>
      <c r="I57" s="3" t="s">
        <v>1983</v>
      </c>
      <c r="J57" s="3" t="s">
        <v>1984</v>
      </c>
      <c r="K57" s="112" t="s">
        <v>1985</v>
      </c>
      <c r="L57" s="3">
        <v>36</v>
      </c>
      <c r="M57" s="3" t="s">
        <v>2189</v>
      </c>
      <c r="N57" s="3">
        <v>1</v>
      </c>
      <c r="O57" s="3">
        <v>10</v>
      </c>
    </row>
    <row r="58" spans="1:15" x14ac:dyDescent="0.55000000000000004">
      <c r="A58" s="3" t="s">
        <v>1986</v>
      </c>
      <c r="B58" s="150" t="s">
        <v>2150</v>
      </c>
      <c r="C58" s="150" t="s">
        <v>2169</v>
      </c>
      <c r="D58" s="3"/>
      <c r="E58" s="3" t="s">
        <v>192</v>
      </c>
      <c r="F58" s="3" t="s">
        <v>1987</v>
      </c>
      <c r="G58" s="3" t="s">
        <v>1988</v>
      </c>
      <c r="H58" s="3" t="s">
        <v>1989</v>
      </c>
      <c r="I58" s="3" t="s">
        <v>1990</v>
      </c>
      <c r="J58" s="3" t="s">
        <v>1663</v>
      </c>
      <c r="K58" s="112" t="s">
        <v>1991</v>
      </c>
      <c r="L58" s="3">
        <v>42</v>
      </c>
      <c r="M58" s="3" t="s">
        <v>2190</v>
      </c>
      <c r="N58" s="3">
        <v>1</v>
      </c>
      <c r="O58" s="3">
        <v>11</v>
      </c>
    </row>
    <row r="59" spans="1:15" x14ac:dyDescent="0.55000000000000004">
      <c r="A59" s="3" t="s">
        <v>1992</v>
      </c>
      <c r="B59" s="150" t="s">
        <v>828</v>
      </c>
      <c r="C59" s="150" t="s">
        <v>902</v>
      </c>
      <c r="D59" s="3"/>
      <c r="E59" s="3" t="s">
        <v>192</v>
      </c>
      <c r="F59" s="3" t="s">
        <v>1993</v>
      </c>
      <c r="G59" s="3" t="s">
        <v>1994</v>
      </c>
      <c r="H59" s="3" t="s">
        <v>1995</v>
      </c>
      <c r="I59" s="3" t="s">
        <v>1996</v>
      </c>
      <c r="J59" s="3" t="s">
        <v>1997</v>
      </c>
      <c r="K59" s="112" t="s">
        <v>1998</v>
      </c>
      <c r="L59" s="3">
        <v>47</v>
      </c>
      <c r="M59" s="3" t="s">
        <v>1025</v>
      </c>
      <c r="N59" s="3">
        <v>1</v>
      </c>
      <c r="O59" s="3">
        <v>12</v>
      </c>
    </row>
    <row r="60" spans="1:15" x14ac:dyDescent="0.55000000000000004">
      <c r="A60" s="3" t="s">
        <v>1999</v>
      </c>
      <c r="B60" s="150" t="s">
        <v>881</v>
      </c>
      <c r="C60" s="150" t="s">
        <v>2169</v>
      </c>
      <c r="D60" s="3"/>
      <c r="E60" s="3" t="s">
        <v>192</v>
      </c>
      <c r="F60" s="3" t="s">
        <v>2000</v>
      </c>
      <c r="G60" s="3" t="s">
        <v>2001</v>
      </c>
      <c r="H60" s="3" t="s">
        <v>2002</v>
      </c>
      <c r="I60" s="3" t="s">
        <v>2003</v>
      </c>
      <c r="J60" s="3" t="s">
        <v>2004</v>
      </c>
      <c r="K60" s="112" t="s">
        <v>2005</v>
      </c>
      <c r="L60" s="3">
        <v>66</v>
      </c>
      <c r="M60" s="3" t="s">
        <v>2191</v>
      </c>
      <c r="N60" s="3">
        <v>1</v>
      </c>
      <c r="O60" s="3">
        <v>13</v>
      </c>
    </row>
    <row r="61" spans="1:15" x14ac:dyDescent="0.55000000000000004">
      <c r="M61" s="3" t="s">
        <v>2183</v>
      </c>
    </row>
    <row r="62" spans="1:15" x14ac:dyDescent="0.55000000000000004">
      <c r="A62" s="146" t="s">
        <v>1634</v>
      </c>
      <c r="B62" s="149" t="s">
        <v>2</v>
      </c>
      <c r="C62" s="146"/>
      <c r="D62" s="146" t="s">
        <v>764</v>
      </c>
      <c r="E62" s="146" t="s">
        <v>1635</v>
      </c>
      <c r="F62" s="147" t="s">
        <v>1636</v>
      </c>
      <c r="G62" s="147">
        <v>2</v>
      </c>
      <c r="H62" s="147">
        <v>3</v>
      </c>
      <c r="I62" s="147">
        <v>4</v>
      </c>
      <c r="J62" s="147">
        <v>5</v>
      </c>
      <c r="K62" s="147" t="s">
        <v>11</v>
      </c>
      <c r="L62" s="146" t="s">
        <v>12</v>
      </c>
      <c r="M62" s="3" t="s">
        <v>2184</v>
      </c>
      <c r="N62" s="146" t="s">
        <v>763</v>
      </c>
      <c r="O62" s="146" t="s">
        <v>13</v>
      </c>
    </row>
    <row r="63" spans="1:15" x14ac:dyDescent="0.55000000000000004">
      <c r="A63" s="3" t="s">
        <v>2006</v>
      </c>
      <c r="B63" s="150" t="s">
        <v>2136</v>
      </c>
      <c r="C63" s="150" t="s">
        <v>888</v>
      </c>
      <c r="D63" s="3" t="s">
        <v>1066</v>
      </c>
      <c r="E63" s="3" t="s">
        <v>343</v>
      </c>
      <c r="F63" s="3" t="s">
        <v>2007</v>
      </c>
      <c r="G63" s="3" t="s">
        <v>2008</v>
      </c>
      <c r="H63" s="3" t="s">
        <v>2009</v>
      </c>
      <c r="I63" s="3" t="s">
        <v>2010</v>
      </c>
      <c r="J63" s="3" t="s">
        <v>2011</v>
      </c>
      <c r="K63" s="112" t="s">
        <v>2012</v>
      </c>
      <c r="L63" s="3">
        <v>4</v>
      </c>
      <c r="M63" s="3" t="s">
        <v>990</v>
      </c>
      <c r="N63" s="3">
        <v>12</v>
      </c>
      <c r="O63" s="3">
        <v>1</v>
      </c>
    </row>
    <row r="64" spans="1:15" x14ac:dyDescent="0.55000000000000004">
      <c r="A64" s="3" t="s">
        <v>2013</v>
      </c>
      <c r="B64" s="150" t="s">
        <v>2135</v>
      </c>
      <c r="C64" s="150" t="s">
        <v>912</v>
      </c>
      <c r="D64" s="3" t="s">
        <v>1066</v>
      </c>
      <c r="E64" s="3" t="s">
        <v>343</v>
      </c>
      <c r="F64" s="3" t="s">
        <v>2014</v>
      </c>
      <c r="G64" s="3" t="s">
        <v>2015</v>
      </c>
      <c r="H64" s="3" t="s">
        <v>2016</v>
      </c>
      <c r="I64" s="3" t="s">
        <v>2017</v>
      </c>
      <c r="J64" s="3" t="s">
        <v>2018</v>
      </c>
      <c r="K64" s="112" t="s">
        <v>2019</v>
      </c>
      <c r="L64" s="3">
        <v>6</v>
      </c>
      <c r="M64" s="3" t="s">
        <v>988</v>
      </c>
      <c r="N64" s="3">
        <v>10</v>
      </c>
      <c r="O64" s="3">
        <v>2</v>
      </c>
    </row>
    <row r="65" spans="1:15" x14ac:dyDescent="0.55000000000000004">
      <c r="A65" s="3" t="s">
        <v>2020</v>
      </c>
      <c r="B65" s="150" t="s">
        <v>781</v>
      </c>
      <c r="C65" s="150" t="s">
        <v>900</v>
      </c>
      <c r="D65" s="3"/>
      <c r="E65" s="3" t="s">
        <v>343</v>
      </c>
      <c r="F65" s="3" t="s">
        <v>2021</v>
      </c>
      <c r="G65" s="3" t="s">
        <v>2022</v>
      </c>
      <c r="H65" s="3" t="s">
        <v>2023</v>
      </c>
      <c r="I65" s="3" t="s">
        <v>2024</v>
      </c>
      <c r="J65" s="3" t="s">
        <v>2025</v>
      </c>
      <c r="K65" s="112" t="s">
        <v>2026</v>
      </c>
      <c r="L65" s="3">
        <v>10</v>
      </c>
      <c r="M65" s="3" t="s">
        <v>1026</v>
      </c>
      <c r="N65" s="3">
        <v>8</v>
      </c>
      <c r="O65" s="3">
        <v>3</v>
      </c>
    </row>
    <row r="66" spans="1:15" x14ac:dyDescent="0.55000000000000004">
      <c r="A66" s="3" t="s">
        <v>2027</v>
      </c>
      <c r="B66" s="150" t="s">
        <v>825</v>
      </c>
      <c r="C66" s="150" t="s">
        <v>849</v>
      </c>
      <c r="D66" s="3"/>
      <c r="E66" s="3" t="s">
        <v>343</v>
      </c>
      <c r="F66" s="3" t="s">
        <v>2028</v>
      </c>
      <c r="G66" s="3" t="s">
        <v>2029</v>
      </c>
      <c r="H66" s="3" t="s">
        <v>2030</v>
      </c>
      <c r="I66" s="3" t="s">
        <v>2031</v>
      </c>
      <c r="J66" s="3" t="s">
        <v>2032</v>
      </c>
      <c r="K66" s="112" t="s">
        <v>2033</v>
      </c>
      <c r="L66" s="3">
        <v>14</v>
      </c>
      <c r="M66" s="3" t="s">
        <v>2192</v>
      </c>
      <c r="N66" s="3">
        <v>7</v>
      </c>
      <c r="O66" s="3">
        <v>4</v>
      </c>
    </row>
    <row r="67" spans="1:15" x14ac:dyDescent="0.55000000000000004">
      <c r="A67" s="3" t="s">
        <v>2034</v>
      </c>
      <c r="B67" s="150" t="s">
        <v>2133</v>
      </c>
      <c r="C67" s="150" t="s">
        <v>2158</v>
      </c>
      <c r="D67" s="3"/>
      <c r="E67" s="3" t="s">
        <v>343</v>
      </c>
      <c r="F67" s="3" t="s">
        <v>2035</v>
      </c>
      <c r="G67" s="3" t="s">
        <v>2036</v>
      </c>
      <c r="H67" s="3" t="s">
        <v>2037</v>
      </c>
      <c r="I67" s="3" t="s">
        <v>2038</v>
      </c>
      <c r="J67" s="3" t="s">
        <v>2039</v>
      </c>
      <c r="K67" s="112" t="s">
        <v>2040</v>
      </c>
      <c r="L67" s="3">
        <v>15</v>
      </c>
      <c r="M67" s="3" t="s">
        <v>2193</v>
      </c>
      <c r="N67" s="3">
        <v>6</v>
      </c>
      <c r="O67" s="3">
        <v>5</v>
      </c>
    </row>
    <row r="68" spans="1:15" x14ac:dyDescent="0.55000000000000004">
      <c r="A68" s="3" t="s">
        <v>2041</v>
      </c>
      <c r="B68" s="150" t="s">
        <v>2151</v>
      </c>
      <c r="C68" s="150" t="s">
        <v>875</v>
      </c>
      <c r="D68" s="3"/>
      <c r="E68" s="3" t="s">
        <v>343</v>
      </c>
      <c r="F68" s="3" t="s">
        <v>2042</v>
      </c>
      <c r="G68" s="3" t="s">
        <v>2043</v>
      </c>
      <c r="H68" s="3" t="s">
        <v>2044</v>
      </c>
      <c r="I68" s="3" t="s">
        <v>2045</v>
      </c>
      <c r="J68" s="3" t="s">
        <v>2046</v>
      </c>
      <c r="K68" s="112" t="s">
        <v>2047</v>
      </c>
      <c r="L68" s="3">
        <v>17</v>
      </c>
      <c r="M68" s="3" t="s">
        <v>1028</v>
      </c>
      <c r="N68" s="3">
        <v>5</v>
      </c>
      <c r="O68" s="3">
        <v>6</v>
      </c>
    </row>
    <row r="69" spans="1:15" x14ac:dyDescent="0.55000000000000004">
      <c r="A69" s="3" t="s">
        <v>2048</v>
      </c>
      <c r="B69" s="150" t="s">
        <v>2152</v>
      </c>
      <c r="C69" s="150" t="s">
        <v>895</v>
      </c>
      <c r="D69" s="3"/>
      <c r="E69" s="3" t="s">
        <v>343</v>
      </c>
      <c r="F69" s="3" t="s">
        <v>2049</v>
      </c>
      <c r="G69" s="3" t="s">
        <v>2050</v>
      </c>
      <c r="H69" s="3" t="s">
        <v>2051</v>
      </c>
      <c r="I69" s="3" t="s">
        <v>2052</v>
      </c>
      <c r="J69" s="3" t="s">
        <v>2053</v>
      </c>
      <c r="K69" s="112" t="s">
        <v>2054</v>
      </c>
      <c r="L69" s="3">
        <v>18</v>
      </c>
      <c r="M69" s="3" t="s">
        <v>1032</v>
      </c>
      <c r="N69" s="3">
        <v>4</v>
      </c>
      <c r="O69" s="3">
        <v>7</v>
      </c>
    </row>
    <row r="70" spans="1:15" x14ac:dyDescent="0.55000000000000004">
      <c r="A70" s="3" t="s">
        <v>2055</v>
      </c>
      <c r="B70" s="150" t="s">
        <v>786</v>
      </c>
      <c r="C70" s="150" t="s">
        <v>856</v>
      </c>
      <c r="D70" s="3" t="s">
        <v>754</v>
      </c>
      <c r="E70" s="3" t="s">
        <v>343</v>
      </c>
      <c r="F70" s="3" t="s">
        <v>2056</v>
      </c>
      <c r="G70" s="3" t="s">
        <v>2057</v>
      </c>
      <c r="H70" s="3" t="s">
        <v>2058</v>
      </c>
      <c r="I70" s="3" t="s">
        <v>2059</v>
      </c>
      <c r="J70" s="3" t="s">
        <v>2060</v>
      </c>
      <c r="K70" s="112" t="s">
        <v>2061</v>
      </c>
      <c r="L70" s="3">
        <v>19</v>
      </c>
      <c r="M70" s="3" t="s">
        <v>985</v>
      </c>
      <c r="N70" s="3">
        <v>3</v>
      </c>
      <c r="O70" s="3">
        <v>8</v>
      </c>
    </row>
    <row r="71" spans="1:15" x14ac:dyDescent="0.55000000000000004">
      <c r="A71" s="3" t="s">
        <v>2062</v>
      </c>
      <c r="B71" s="150" t="s">
        <v>845</v>
      </c>
      <c r="C71" s="150" t="s">
        <v>916</v>
      </c>
      <c r="D71" s="3" t="s">
        <v>1066</v>
      </c>
      <c r="E71" s="3" t="s">
        <v>343</v>
      </c>
      <c r="F71" s="3" t="s">
        <v>2063</v>
      </c>
      <c r="G71" s="3" t="s">
        <v>2064</v>
      </c>
      <c r="H71" s="3" t="s">
        <v>2065</v>
      </c>
      <c r="I71" s="3" t="s">
        <v>2066</v>
      </c>
      <c r="J71" s="3" t="s">
        <v>2067</v>
      </c>
      <c r="K71" s="112" t="s">
        <v>2068</v>
      </c>
      <c r="L71" s="3">
        <v>22</v>
      </c>
      <c r="M71" s="3" t="s">
        <v>989</v>
      </c>
      <c r="N71" s="3">
        <v>2</v>
      </c>
      <c r="O71" s="3">
        <v>9</v>
      </c>
    </row>
    <row r="72" spans="1:15" x14ac:dyDescent="0.55000000000000004">
      <c r="A72" s="3" t="s">
        <v>2069</v>
      </c>
      <c r="B72" s="150" t="s">
        <v>2153</v>
      </c>
      <c r="C72" s="150" t="s">
        <v>787</v>
      </c>
      <c r="D72" s="3"/>
      <c r="E72" s="3" t="s">
        <v>343</v>
      </c>
      <c r="F72" s="3" t="s">
        <v>2070</v>
      </c>
      <c r="G72" s="3" t="s">
        <v>2071</v>
      </c>
      <c r="H72" s="3" t="s">
        <v>2072</v>
      </c>
      <c r="I72" s="3" t="s">
        <v>2073</v>
      </c>
      <c r="J72" s="3" t="s">
        <v>2074</v>
      </c>
      <c r="K72" s="112" t="s">
        <v>2075</v>
      </c>
      <c r="L72" s="3">
        <v>28</v>
      </c>
      <c r="M72" s="3" t="s">
        <v>2194</v>
      </c>
      <c r="N72" s="3">
        <v>1</v>
      </c>
      <c r="O72" s="3">
        <v>10</v>
      </c>
    </row>
    <row r="73" spans="1:15" x14ac:dyDescent="0.55000000000000004">
      <c r="A73" s="3" t="s">
        <v>2076</v>
      </c>
      <c r="B73" s="150" t="s">
        <v>2145</v>
      </c>
      <c r="C73" s="150" t="s">
        <v>839</v>
      </c>
      <c r="D73" s="3" t="s">
        <v>754</v>
      </c>
      <c r="E73" s="3" t="s">
        <v>343</v>
      </c>
      <c r="F73" s="3" t="s">
        <v>2077</v>
      </c>
      <c r="G73" s="3" t="s">
        <v>2078</v>
      </c>
      <c r="H73" s="3" t="s">
        <v>2079</v>
      </c>
      <c r="I73" s="3" t="s">
        <v>2080</v>
      </c>
      <c r="J73" s="3" t="s">
        <v>2081</v>
      </c>
      <c r="K73" s="112" t="s">
        <v>2082</v>
      </c>
      <c r="L73" s="3">
        <v>29</v>
      </c>
      <c r="M73" s="3" t="s">
        <v>2195</v>
      </c>
      <c r="N73" s="3">
        <v>1</v>
      </c>
      <c r="O73" s="3">
        <v>11</v>
      </c>
    </row>
    <row r="74" spans="1:15" x14ac:dyDescent="0.55000000000000004">
      <c r="A74" s="3" t="s">
        <v>2083</v>
      </c>
      <c r="B74" s="150" t="s">
        <v>2154</v>
      </c>
      <c r="C74" s="150" t="s">
        <v>2170</v>
      </c>
      <c r="D74" s="3"/>
      <c r="E74" s="3" t="s">
        <v>343</v>
      </c>
      <c r="F74" s="3" t="s">
        <v>2084</v>
      </c>
      <c r="G74" s="3" t="s">
        <v>2085</v>
      </c>
      <c r="H74" s="3" t="s">
        <v>2086</v>
      </c>
      <c r="I74" s="3" t="s">
        <v>2087</v>
      </c>
      <c r="J74" s="3" t="s">
        <v>2088</v>
      </c>
      <c r="K74" s="112" t="s">
        <v>2089</v>
      </c>
      <c r="L74" s="3">
        <v>31</v>
      </c>
      <c r="M74" s="3" t="s">
        <v>2196</v>
      </c>
      <c r="N74" s="3">
        <v>1</v>
      </c>
      <c r="O74" s="3">
        <v>12</v>
      </c>
    </row>
    <row r="75" spans="1:15" x14ac:dyDescent="0.55000000000000004">
      <c r="A75" s="3" t="s">
        <v>2090</v>
      </c>
      <c r="B75" s="150" t="s">
        <v>2155</v>
      </c>
      <c r="C75" s="150" t="s">
        <v>883</v>
      </c>
      <c r="D75" s="3"/>
      <c r="E75" s="3" t="s">
        <v>343</v>
      </c>
      <c r="F75" s="3" t="s">
        <v>2091</v>
      </c>
      <c r="G75" s="3" t="s">
        <v>2092</v>
      </c>
      <c r="H75" s="3" t="s">
        <v>2093</v>
      </c>
      <c r="I75" s="3" t="s">
        <v>2094</v>
      </c>
      <c r="J75" s="3" t="s">
        <v>2095</v>
      </c>
      <c r="K75" s="112" t="s">
        <v>2096</v>
      </c>
      <c r="L75" s="3">
        <v>33</v>
      </c>
      <c r="M75" s="3" t="s">
        <v>1037</v>
      </c>
      <c r="N75" s="3">
        <v>1</v>
      </c>
      <c r="O75" s="3">
        <v>13</v>
      </c>
    </row>
    <row r="76" spans="1:15" x14ac:dyDescent="0.55000000000000004">
      <c r="A76" s="3" t="s">
        <v>2097</v>
      </c>
      <c r="B76" s="150" t="s">
        <v>2156</v>
      </c>
      <c r="C76" s="150" t="s">
        <v>2171</v>
      </c>
      <c r="D76" s="3"/>
      <c r="E76" s="3" t="s">
        <v>343</v>
      </c>
      <c r="F76" s="3" t="s">
        <v>2098</v>
      </c>
      <c r="G76" s="3" t="s">
        <v>2099</v>
      </c>
      <c r="H76" s="3" t="s">
        <v>2100</v>
      </c>
      <c r="I76" s="3" t="s">
        <v>2101</v>
      </c>
      <c r="J76" s="3" t="s">
        <v>2102</v>
      </c>
      <c r="K76" s="112" t="s">
        <v>2103</v>
      </c>
      <c r="L76" s="3">
        <v>44</v>
      </c>
      <c r="M76" s="3" t="s">
        <v>2197</v>
      </c>
      <c r="N76" s="3">
        <v>1</v>
      </c>
      <c r="O76" s="3">
        <v>14</v>
      </c>
    </row>
    <row r="79" spans="1:15" x14ac:dyDescent="0.55000000000000004">
      <c r="A79" t="s">
        <v>2104</v>
      </c>
      <c r="B79" s="151" t="s">
        <v>1775</v>
      </c>
      <c r="E79" t="s">
        <v>94</v>
      </c>
      <c r="F79" t="s">
        <v>2105</v>
      </c>
      <c r="G79" t="s">
        <v>2106</v>
      </c>
      <c r="H79" t="s">
        <v>2107</v>
      </c>
      <c r="I79" t="s">
        <v>2108</v>
      </c>
      <c r="J79" t="s">
        <v>2109</v>
      </c>
      <c r="K79" s="148" t="s">
        <v>2110</v>
      </c>
      <c r="L79">
        <v>3</v>
      </c>
      <c r="N79">
        <v>0</v>
      </c>
      <c r="O79">
        <v>1</v>
      </c>
    </row>
    <row r="80" spans="1:15" x14ac:dyDescent="0.55000000000000004">
      <c r="A80" t="s">
        <v>2111</v>
      </c>
      <c r="B80" s="151" t="s">
        <v>1760</v>
      </c>
      <c r="E80" t="s">
        <v>94</v>
      </c>
      <c r="F80" t="s">
        <v>2112</v>
      </c>
      <c r="G80" t="s">
        <v>2113</v>
      </c>
      <c r="H80" t="s">
        <v>2114</v>
      </c>
      <c r="I80" t="s">
        <v>2115</v>
      </c>
      <c r="J80" t="s">
        <v>2116</v>
      </c>
      <c r="K80" s="148" t="s">
        <v>2117</v>
      </c>
      <c r="L80">
        <v>7</v>
      </c>
      <c r="N80">
        <v>0</v>
      </c>
      <c r="O80">
        <v>2</v>
      </c>
    </row>
    <row r="81" spans="1:15" x14ac:dyDescent="0.55000000000000004">
      <c r="A81" t="s">
        <v>2118</v>
      </c>
      <c r="B81" s="151" t="s">
        <v>1673</v>
      </c>
      <c r="E81" t="s">
        <v>94</v>
      </c>
      <c r="F81" t="s">
        <v>2119</v>
      </c>
      <c r="G81" t="s">
        <v>2120</v>
      </c>
      <c r="H81" t="s">
        <v>2121</v>
      </c>
      <c r="I81" t="s">
        <v>2122</v>
      </c>
      <c r="J81" t="s">
        <v>2123</v>
      </c>
      <c r="K81" s="148" t="s">
        <v>2124</v>
      </c>
      <c r="L81">
        <v>13</v>
      </c>
      <c r="N81">
        <v>0</v>
      </c>
      <c r="O81">
        <v>3</v>
      </c>
    </row>
    <row r="82" spans="1:15" x14ac:dyDescent="0.55000000000000004">
      <c r="A82" t="s">
        <v>2125</v>
      </c>
      <c r="B82" s="151" t="s">
        <v>1745</v>
      </c>
      <c r="E82" t="s">
        <v>94</v>
      </c>
      <c r="F82" t="s">
        <v>2126</v>
      </c>
      <c r="G82" t="s">
        <v>2127</v>
      </c>
      <c r="H82" t="s">
        <v>2128</v>
      </c>
      <c r="I82" t="s">
        <v>2129</v>
      </c>
      <c r="J82" t="s">
        <v>2130</v>
      </c>
      <c r="K82" s="148" t="s">
        <v>2131</v>
      </c>
      <c r="L82">
        <v>27</v>
      </c>
      <c r="N82">
        <v>0</v>
      </c>
      <c r="O82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9B8D-63B6-4C25-B358-2C16F851B1C7}">
  <dimension ref="A1:J61"/>
  <sheetViews>
    <sheetView topLeftCell="A32" workbookViewId="0">
      <selection activeCell="J45" sqref="J45"/>
    </sheetView>
  </sheetViews>
  <sheetFormatPr defaultRowHeight="14.4" x14ac:dyDescent="0.55000000000000004"/>
  <cols>
    <col min="1" max="1" width="6.1015625" bestFit="1" customWidth="1"/>
    <col min="2" max="2" width="19.1015625" customWidth="1"/>
    <col min="3" max="3" width="19.20703125" customWidth="1"/>
    <col min="4" max="4" width="22" customWidth="1"/>
    <col min="5" max="5" width="13.20703125" customWidth="1"/>
    <col min="6" max="6" width="12.89453125" customWidth="1"/>
    <col min="8" max="8" width="17" customWidth="1"/>
    <col min="9" max="9" width="11" bestFit="1" customWidth="1"/>
    <col min="10" max="10" width="21" customWidth="1"/>
  </cols>
  <sheetData>
    <row r="1" spans="1:10" x14ac:dyDescent="0.55000000000000004">
      <c r="A1" s="163" t="s">
        <v>656</v>
      </c>
      <c r="B1" s="163"/>
      <c r="C1" s="163"/>
      <c r="D1" s="163"/>
      <c r="E1" s="163"/>
      <c r="F1" s="163"/>
      <c r="G1" s="163"/>
    </row>
    <row r="2" spans="1:10" x14ac:dyDescent="0.55000000000000004">
      <c r="A2" s="5"/>
      <c r="B2" s="5"/>
      <c r="C2" s="5"/>
      <c r="D2" s="5"/>
      <c r="E2" s="5"/>
      <c r="F2" s="5"/>
      <c r="G2" s="5"/>
    </row>
    <row r="3" spans="1:10" ht="25.5" x14ac:dyDescent="0.55000000000000004">
      <c r="A3" s="6" t="s">
        <v>657</v>
      </c>
      <c r="B3" s="6" t="s">
        <v>658</v>
      </c>
      <c r="C3" s="6" t="s">
        <v>659</v>
      </c>
      <c r="D3" s="6" t="s">
        <v>660</v>
      </c>
      <c r="E3" s="6" t="s">
        <v>661</v>
      </c>
      <c r="F3" s="6" t="s">
        <v>662</v>
      </c>
      <c r="G3" s="6" t="s">
        <v>663</v>
      </c>
      <c r="H3" s="96" t="s">
        <v>938</v>
      </c>
      <c r="I3" s="96" t="s">
        <v>932</v>
      </c>
      <c r="J3" s="96" t="s">
        <v>937</v>
      </c>
    </row>
    <row r="4" spans="1:10" ht="25.5" x14ac:dyDescent="0.55000000000000004">
      <c r="A4" s="7">
        <v>1</v>
      </c>
      <c r="B4" s="5" t="s">
        <v>664</v>
      </c>
      <c r="C4" s="5" t="s">
        <v>665</v>
      </c>
      <c r="D4" s="5" t="s">
        <v>666</v>
      </c>
      <c r="E4" s="5" t="s">
        <v>343</v>
      </c>
      <c r="F4" s="5" t="s">
        <v>342</v>
      </c>
      <c r="G4" s="5"/>
      <c r="H4" s="5" t="str">
        <f>RIGHT(B4,(LEN(B4)-FIND(" ",B4)))</f>
        <v>Audronis</v>
      </c>
      <c r="I4" t="str">
        <f>LEFT(B4,FIND(" ",B4))</f>
        <v xml:space="preserve">Gulbinas </v>
      </c>
      <c r="J4" t="str">
        <f>CONCATENATE(H4," ",I4,E4)</f>
        <v>Audronis Gulbinas SGC4</v>
      </c>
    </row>
    <row r="5" spans="1:10" ht="25.5" customHeight="1" x14ac:dyDescent="0.55000000000000004">
      <c r="A5" s="7">
        <v>2</v>
      </c>
      <c r="B5" s="5" t="s">
        <v>667</v>
      </c>
      <c r="C5" s="5" t="s">
        <v>668</v>
      </c>
      <c r="D5" s="5" t="s">
        <v>668</v>
      </c>
      <c r="E5" s="5" t="s">
        <v>192</v>
      </c>
      <c r="F5" s="5" t="s">
        <v>139</v>
      </c>
      <c r="G5" s="5"/>
      <c r="H5" s="5" t="str">
        <f t="shared" ref="H5:H61" si="0">RIGHT(B5,(LEN(B5)-FIND(" ",B5)))</f>
        <v>Darius</v>
      </c>
      <c r="I5" t="str">
        <f t="shared" ref="I5:I61" si="1">LEFT(B5,FIND(" ",B5))</f>
        <v xml:space="preserve">Šimkevičius </v>
      </c>
      <c r="J5" t="str">
        <f t="shared" ref="J5:J61" si="2">CONCATENATE(H5," ",I5,E5)</f>
        <v>Darius Šimkevičius SGC3</v>
      </c>
    </row>
    <row r="6" spans="1:10" ht="25.5" x14ac:dyDescent="0.55000000000000004">
      <c r="A6" s="7">
        <v>3</v>
      </c>
      <c r="B6" s="5" t="s">
        <v>669</v>
      </c>
      <c r="C6" s="5" t="s">
        <v>665</v>
      </c>
      <c r="D6" s="5" t="s">
        <v>666</v>
      </c>
      <c r="E6" s="5" t="s">
        <v>480</v>
      </c>
      <c r="F6" s="5" t="s">
        <v>670</v>
      </c>
      <c r="G6" s="5"/>
      <c r="H6" s="5" t="str">
        <f t="shared" si="0"/>
        <v>Vytis</v>
      </c>
      <c r="I6" t="str">
        <f t="shared" si="1"/>
        <v xml:space="preserve">Šliažas </v>
      </c>
      <c r="J6" t="str">
        <f t="shared" si="2"/>
        <v>Vytis Šliažas OC</v>
      </c>
    </row>
    <row r="7" spans="1:10" x14ac:dyDescent="0.55000000000000004">
      <c r="A7" s="7">
        <v>4</v>
      </c>
      <c r="B7" s="5" t="s">
        <v>671</v>
      </c>
      <c r="C7" s="5" t="s">
        <v>672</v>
      </c>
      <c r="D7" s="5" t="s">
        <v>672</v>
      </c>
      <c r="E7" s="5" t="s">
        <v>34</v>
      </c>
      <c r="F7" s="5" t="s">
        <v>102</v>
      </c>
      <c r="G7" s="5"/>
      <c r="H7" s="5" t="str">
        <f t="shared" si="0"/>
        <v>Šarūnas</v>
      </c>
      <c r="I7" t="str">
        <f t="shared" si="1"/>
        <v xml:space="preserve">Gumauskas </v>
      </c>
      <c r="J7" t="str">
        <f t="shared" si="2"/>
        <v>Šarūnas Gumauskas SGC2</v>
      </c>
    </row>
    <row r="8" spans="1:10" x14ac:dyDescent="0.55000000000000004">
      <c r="A8" s="7">
        <v>5</v>
      </c>
      <c r="B8" s="5" t="s">
        <v>673</v>
      </c>
      <c r="C8" s="5" t="s">
        <v>665</v>
      </c>
      <c r="D8" s="5" t="s">
        <v>666</v>
      </c>
      <c r="E8" s="5" t="s">
        <v>343</v>
      </c>
      <c r="F8" s="5" t="s">
        <v>403</v>
      </c>
      <c r="G8" s="5"/>
      <c r="H8" s="5" t="str">
        <f t="shared" si="0"/>
        <v>Šarūnas</v>
      </c>
      <c r="I8" t="str">
        <f t="shared" si="1"/>
        <v xml:space="preserve">Žilaitis </v>
      </c>
      <c r="J8" t="str">
        <f t="shared" si="2"/>
        <v>Šarūnas Žilaitis SGC4</v>
      </c>
    </row>
    <row r="9" spans="1:10" x14ac:dyDescent="0.55000000000000004">
      <c r="A9" s="7">
        <v>6</v>
      </c>
      <c r="B9" s="5" t="s">
        <v>674</v>
      </c>
      <c r="C9" s="5" t="s">
        <v>665</v>
      </c>
      <c r="D9" s="5" t="s">
        <v>666</v>
      </c>
      <c r="E9" s="5" t="s">
        <v>34</v>
      </c>
      <c r="F9" s="5" t="s">
        <v>50</v>
      </c>
      <c r="G9" s="5"/>
      <c r="H9" s="5" t="str">
        <f t="shared" si="0"/>
        <v>Tomas</v>
      </c>
      <c r="I9" t="str">
        <f t="shared" si="1"/>
        <v xml:space="preserve">Kuzmarskas </v>
      </c>
      <c r="J9" t="str">
        <f t="shared" si="2"/>
        <v>Tomas Kuzmarskas SGC2</v>
      </c>
    </row>
    <row r="10" spans="1:10" x14ac:dyDescent="0.55000000000000004">
      <c r="A10" s="7">
        <v>7</v>
      </c>
      <c r="B10" s="5" t="s">
        <v>675</v>
      </c>
      <c r="C10" s="5" t="s">
        <v>676</v>
      </c>
      <c r="D10" s="5" t="s">
        <v>677</v>
      </c>
      <c r="E10" s="5" t="s">
        <v>16</v>
      </c>
      <c r="F10" s="5" t="s">
        <v>15</v>
      </c>
      <c r="G10" s="5"/>
      <c r="H10" s="5" t="str">
        <f t="shared" si="0"/>
        <v>Gintaras</v>
      </c>
      <c r="I10" t="str">
        <f t="shared" si="1"/>
        <v xml:space="preserve">Mikalauskas </v>
      </c>
      <c r="J10" t="str">
        <f t="shared" si="2"/>
        <v>Gintaras Mikalauskas SGC1</v>
      </c>
    </row>
    <row r="11" spans="1:10" x14ac:dyDescent="0.55000000000000004">
      <c r="A11" s="7">
        <v>8</v>
      </c>
      <c r="B11" s="5" t="s">
        <v>678</v>
      </c>
      <c r="C11" s="5" t="s">
        <v>679</v>
      </c>
      <c r="D11" s="5" t="s">
        <v>680</v>
      </c>
      <c r="E11" s="5" t="s">
        <v>16</v>
      </c>
      <c r="F11" s="5" t="s">
        <v>15</v>
      </c>
      <c r="G11" s="5"/>
      <c r="H11" s="5" t="str">
        <f t="shared" si="0"/>
        <v>Lukas</v>
      </c>
      <c r="I11" t="str">
        <f t="shared" si="1"/>
        <v xml:space="preserve">Gordonas </v>
      </c>
      <c r="J11" t="str">
        <f t="shared" si="2"/>
        <v>Lukas Gordonas SGC1</v>
      </c>
    </row>
    <row r="12" spans="1:10" x14ac:dyDescent="0.55000000000000004">
      <c r="A12" s="7">
        <v>9</v>
      </c>
      <c r="B12" s="5" t="s">
        <v>681</v>
      </c>
      <c r="C12" s="5" t="s">
        <v>682</v>
      </c>
      <c r="D12" s="5" t="s">
        <v>683</v>
      </c>
      <c r="E12" s="5" t="s">
        <v>343</v>
      </c>
      <c r="F12" s="5" t="s">
        <v>471</v>
      </c>
      <c r="G12" s="5"/>
      <c r="H12" s="5" t="str">
        <f t="shared" si="0"/>
        <v>Algimantas</v>
      </c>
      <c r="I12" t="str">
        <f t="shared" si="1"/>
        <v xml:space="preserve">Glikas </v>
      </c>
      <c r="J12" t="str">
        <f t="shared" si="2"/>
        <v>Algimantas Glikas SGC4</v>
      </c>
    </row>
    <row r="13" spans="1:10" ht="25.5" x14ac:dyDescent="0.55000000000000004">
      <c r="A13" s="7">
        <v>10</v>
      </c>
      <c r="B13" s="5" t="s">
        <v>684</v>
      </c>
      <c r="C13" s="5" t="s">
        <v>668</v>
      </c>
      <c r="D13" s="5" t="s">
        <v>668</v>
      </c>
      <c r="E13" s="5" t="s">
        <v>34</v>
      </c>
      <c r="F13" s="5" t="s">
        <v>33</v>
      </c>
      <c r="G13" s="5" t="s">
        <v>685</v>
      </c>
      <c r="H13" s="5" t="str">
        <f t="shared" si="0"/>
        <v>Mindaugas</v>
      </c>
      <c r="I13" t="str">
        <f t="shared" si="1"/>
        <v xml:space="preserve">Kūra </v>
      </c>
      <c r="J13" t="str">
        <f t="shared" si="2"/>
        <v>Mindaugas Kūra SGC2</v>
      </c>
    </row>
    <row r="14" spans="1:10" ht="25.5" x14ac:dyDescent="0.55000000000000004">
      <c r="A14" s="7">
        <v>11</v>
      </c>
      <c r="B14" s="5" t="s">
        <v>686</v>
      </c>
      <c r="C14" s="5" t="s">
        <v>668</v>
      </c>
      <c r="D14" s="5" t="s">
        <v>668</v>
      </c>
      <c r="E14" s="5"/>
      <c r="F14" s="5"/>
      <c r="G14" s="5" t="s">
        <v>685</v>
      </c>
      <c r="H14" s="5" t="str">
        <f t="shared" si="0"/>
        <v>Aidas</v>
      </c>
      <c r="I14" t="str">
        <f t="shared" si="1"/>
        <v xml:space="preserve">Šiurkus </v>
      </c>
      <c r="J14" t="str">
        <f t="shared" si="2"/>
        <v xml:space="preserve">Aidas Šiurkus </v>
      </c>
    </row>
    <row r="15" spans="1:10" x14ac:dyDescent="0.55000000000000004">
      <c r="A15" s="7">
        <v>12</v>
      </c>
      <c r="B15" s="5" t="s">
        <v>687</v>
      </c>
      <c r="C15" s="5" t="s">
        <v>688</v>
      </c>
      <c r="D15" s="5" t="s">
        <v>689</v>
      </c>
      <c r="E15" s="5" t="s">
        <v>192</v>
      </c>
      <c r="F15" s="5" t="s">
        <v>200</v>
      </c>
      <c r="G15" s="5"/>
      <c r="H15" s="5" t="str">
        <f t="shared" si="0"/>
        <v>Gytis</v>
      </c>
      <c r="I15" t="str">
        <f t="shared" si="1"/>
        <v xml:space="preserve">Stalerūnas </v>
      </c>
      <c r="J15" t="str">
        <f t="shared" si="2"/>
        <v>Gytis Stalerūnas SGC3</v>
      </c>
    </row>
    <row r="16" spans="1:10" x14ac:dyDescent="0.55000000000000004">
      <c r="A16" s="7">
        <v>13</v>
      </c>
      <c r="B16" s="5" t="s">
        <v>690</v>
      </c>
      <c r="C16" s="5" t="s">
        <v>665</v>
      </c>
      <c r="D16" s="5" t="s">
        <v>666</v>
      </c>
      <c r="E16" s="5" t="s">
        <v>343</v>
      </c>
      <c r="F16" s="5" t="s">
        <v>403</v>
      </c>
      <c r="G16" s="5"/>
      <c r="H16" s="5" t="str">
        <f t="shared" si="0"/>
        <v>Vytis</v>
      </c>
      <c r="I16" t="str">
        <f t="shared" si="1"/>
        <v xml:space="preserve">Pauliukonis </v>
      </c>
      <c r="J16" t="str">
        <f t="shared" si="2"/>
        <v>Vytis Pauliukonis SGC4</v>
      </c>
    </row>
    <row r="17" spans="1:10" x14ac:dyDescent="0.55000000000000004">
      <c r="A17" s="7">
        <v>14</v>
      </c>
      <c r="B17" s="5" t="s">
        <v>691</v>
      </c>
      <c r="C17" s="5" t="s">
        <v>676</v>
      </c>
      <c r="D17" s="5" t="s">
        <v>677</v>
      </c>
      <c r="E17" s="5" t="s">
        <v>34</v>
      </c>
      <c r="F17" s="5" t="s">
        <v>147</v>
      </c>
      <c r="G17" s="5"/>
      <c r="H17" s="5" t="str">
        <f t="shared" si="0"/>
        <v>Dinas</v>
      </c>
      <c r="I17" t="str">
        <f t="shared" si="1"/>
        <v xml:space="preserve">Pakėnas </v>
      </c>
      <c r="J17" t="str">
        <f t="shared" si="2"/>
        <v>Dinas Pakėnas SGC2</v>
      </c>
    </row>
    <row r="18" spans="1:10" x14ac:dyDescent="0.55000000000000004">
      <c r="A18" s="7">
        <v>15</v>
      </c>
      <c r="B18" s="5" t="s">
        <v>692</v>
      </c>
      <c r="C18" s="5" t="s">
        <v>676</v>
      </c>
      <c r="D18" s="5" t="s">
        <v>677</v>
      </c>
      <c r="E18" s="5" t="s">
        <v>34</v>
      </c>
      <c r="F18" s="5" t="s">
        <v>147</v>
      </c>
      <c r="G18" s="5"/>
      <c r="H18" s="5" t="str">
        <f t="shared" si="0"/>
        <v>Aivaras</v>
      </c>
      <c r="I18" t="str">
        <f t="shared" si="1"/>
        <v xml:space="preserve">Kručas </v>
      </c>
      <c r="J18" t="str">
        <f t="shared" si="2"/>
        <v>Aivaras Kručas SGC2</v>
      </c>
    </row>
    <row r="19" spans="1:10" x14ac:dyDescent="0.55000000000000004">
      <c r="A19" s="7">
        <v>16</v>
      </c>
      <c r="B19" s="5" t="s">
        <v>693</v>
      </c>
      <c r="C19" s="5" t="s">
        <v>688</v>
      </c>
      <c r="D19" s="5" t="s">
        <v>689</v>
      </c>
      <c r="E19" s="5" t="s">
        <v>34</v>
      </c>
      <c r="F19" s="5" t="s">
        <v>50</v>
      </c>
      <c r="G19" s="5"/>
      <c r="H19" s="5" t="str">
        <f t="shared" si="0"/>
        <v>Žydrūnas</v>
      </c>
      <c r="I19" t="str">
        <f t="shared" si="1"/>
        <v xml:space="preserve">Vilčinskas </v>
      </c>
      <c r="J19" t="str">
        <f t="shared" si="2"/>
        <v>Žydrūnas Vilčinskas SGC2</v>
      </c>
    </row>
    <row r="20" spans="1:10" x14ac:dyDescent="0.55000000000000004">
      <c r="A20" s="7">
        <v>17</v>
      </c>
      <c r="B20" s="5" t="s">
        <v>694</v>
      </c>
      <c r="C20" s="5" t="s">
        <v>688</v>
      </c>
      <c r="D20" s="5" t="s">
        <v>689</v>
      </c>
      <c r="E20" s="5" t="s">
        <v>192</v>
      </c>
      <c r="F20" s="5" t="s">
        <v>237</v>
      </c>
      <c r="G20" s="5"/>
      <c r="H20" s="5" t="str">
        <f t="shared" si="0"/>
        <v>Mantas</v>
      </c>
      <c r="I20" t="str">
        <f t="shared" si="1"/>
        <v xml:space="preserve">Bytautas </v>
      </c>
      <c r="J20" t="str">
        <f t="shared" si="2"/>
        <v>Mantas Bytautas SGC3</v>
      </c>
    </row>
    <row r="21" spans="1:10" x14ac:dyDescent="0.55000000000000004">
      <c r="A21" s="7">
        <v>18</v>
      </c>
      <c r="B21" s="5" t="s">
        <v>695</v>
      </c>
      <c r="C21" s="5" t="s">
        <v>696</v>
      </c>
      <c r="D21" s="5" t="s">
        <v>697</v>
      </c>
      <c r="E21" s="5" t="s">
        <v>343</v>
      </c>
      <c r="F21" s="5" t="s">
        <v>441</v>
      </c>
      <c r="G21" s="5"/>
      <c r="H21" s="5" t="str">
        <f t="shared" si="0"/>
        <v>Kęstutis</v>
      </c>
      <c r="I21" t="str">
        <f t="shared" si="1"/>
        <v xml:space="preserve">Bielevičius </v>
      </c>
      <c r="J21" t="str">
        <f t="shared" si="2"/>
        <v>Kęstutis Bielevičius SGC4</v>
      </c>
    </row>
    <row r="22" spans="1:10" x14ac:dyDescent="0.55000000000000004">
      <c r="A22" s="7">
        <v>19</v>
      </c>
      <c r="B22" s="5" t="s">
        <v>698</v>
      </c>
      <c r="C22" s="5" t="s">
        <v>696</v>
      </c>
      <c r="D22" s="5" t="s">
        <v>697</v>
      </c>
      <c r="E22" s="5" t="s">
        <v>34</v>
      </c>
      <c r="F22" s="5" t="s">
        <v>33</v>
      </c>
      <c r="G22" s="5"/>
      <c r="H22" s="5" t="str">
        <f t="shared" si="0"/>
        <v>Mindaugas</v>
      </c>
      <c r="I22" t="str">
        <f t="shared" si="1"/>
        <v xml:space="preserve">Kanapickas </v>
      </c>
      <c r="J22" t="str">
        <f t="shared" si="2"/>
        <v>Mindaugas Kanapickas SGC2</v>
      </c>
    </row>
    <row r="23" spans="1:10" x14ac:dyDescent="0.55000000000000004">
      <c r="A23" s="7">
        <v>20</v>
      </c>
      <c r="B23" s="5" t="s">
        <v>699</v>
      </c>
      <c r="C23" s="5" t="s">
        <v>696</v>
      </c>
      <c r="D23" s="5" t="s">
        <v>697</v>
      </c>
      <c r="E23" s="5" t="s">
        <v>343</v>
      </c>
      <c r="F23" s="5" t="s">
        <v>403</v>
      </c>
      <c r="G23" s="5"/>
      <c r="H23" s="5" t="str">
        <f t="shared" si="0"/>
        <v>Justinas</v>
      </c>
      <c r="I23" t="str">
        <f t="shared" si="1"/>
        <v xml:space="preserve">Kvaraciejus </v>
      </c>
      <c r="J23" t="str">
        <f t="shared" si="2"/>
        <v>Justinas Kvaraciejus SGC4</v>
      </c>
    </row>
    <row r="24" spans="1:10" x14ac:dyDescent="0.55000000000000004">
      <c r="A24" s="7">
        <v>21</v>
      </c>
      <c r="B24" s="5" t="s">
        <v>700</v>
      </c>
      <c r="C24" s="5" t="s">
        <v>696</v>
      </c>
      <c r="D24" s="5" t="s">
        <v>697</v>
      </c>
      <c r="E24" s="5" t="s">
        <v>192</v>
      </c>
      <c r="F24" s="5" t="s">
        <v>701</v>
      </c>
      <c r="G24" s="5"/>
      <c r="H24" s="5" t="str">
        <f t="shared" si="0"/>
        <v>Julius</v>
      </c>
      <c r="I24" t="str">
        <f t="shared" si="1"/>
        <v xml:space="preserve">Povilauskas </v>
      </c>
      <c r="J24" t="str">
        <f t="shared" si="2"/>
        <v>Julius Povilauskas SGC3</v>
      </c>
    </row>
    <row r="25" spans="1:10" ht="25.5" x14ac:dyDescent="0.55000000000000004">
      <c r="A25" s="7">
        <v>22</v>
      </c>
      <c r="B25" s="5" t="s">
        <v>702</v>
      </c>
      <c r="C25" s="5" t="s">
        <v>696</v>
      </c>
      <c r="D25" s="5" t="s">
        <v>697</v>
      </c>
      <c r="E25" s="5" t="s">
        <v>343</v>
      </c>
      <c r="F25" s="5" t="s">
        <v>351</v>
      </c>
      <c r="G25" s="5"/>
      <c r="H25" s="5" t="str">
        <f t="shared" si="0"/>
        <v>Robertas</v>
      </c>
      <c r="I25" t="str">
        <f t="shared" si="1"/>
        <v xml:space="preserve">Petraška </v>
      </c>
      <c r="J25" t="str">
        <f t="shared" si="2"/>
        <v>Robertas Petraška SGC4</v>
      </c>
    </row>
    <row r="26" spans="1:10" x14ac:dyDescent="0.55000000000000004">
      <c r="A26" s="7">
        <v>23</v>
      </c>
      <c r="B26" s="5" t="s">
        <v>703</v>
      </c>
      <c r="C26" s="5" t="s">
        <v>696</v>
      </c>
      <c r="D26" s="5" t="s">
        <v>697</v>
      </c>
      <c r="E26" s="5" t="s">
        <v>34</v>
      </c>
      <c r="F26" s="5" t="s">
        <v>42</v>
      </c>
      <c r="G26" s="5"/>
      <c r="H26" s="5" t="str">
        <f t="shared" si="0"/>
        <v>Donatas</v>
      </c>
      <c r="I26" t="str">
        <f t="shared" si="1"/>
        <v xml:space="preserve">Vilkauskas </v>
      </c>
      <c r="J26" t="str">
        <f t="shared" si="2"/>
        <v>Donatas Vilkauskas SGC2</v>
      </c>
    </row>
    <row r="27" spans="1:10" x14ac:dyDescent="0.55000000000000004">
      <c r="A27" s="7">
        <v>24</v>
      </c>
      <c r="B27" s="5" t="s">
        <v>704</v>
      </c>
      <c r="C27" s="5" t="s">
        <v>705</v>
      </c>
      <c r="D27" s="5" t="s">
        <v>706</v>
      </c>
      <c r="E27" s="5" t="s">
        <v>192</v>
      </c>
      <c r="F27" s="5" t="s">
        <v>707</v>
      </c>
      <c r="G27" s="5"/>
      <c r="H27" s="5" t="str">
        <f t="shared" si="0"/>
        <v>Andrius</v>
      </c>
      <c r="I27" t="str">
        <f t="shared" si="1"/>
        <v xml:space="preserve">Sinkevičius </v>
      </c>
      <c r="J27" t="str">
        <f t="shared" si="2"/>
        <v>Andrius Sinkevičius SGC3</v>
      </c>
    </row>
    <row r="28" spans="1:10" x14ac:dyDescent="0.55000000000000004">
      <c r="A28" s="7">
        <v>25</v>
      </c>
      <c r="B28" s="5" t="s">
        <v>708</v>
      </c>
      <c r="C28" s="5" t="s">
        <v>709</v>
      </c>
      <c r="D28" s="5" t="s">
        <v>709</v>
      </c>
      <c r="E28" s="5" t="s">
        <v>192</v>
      </c>
      <c r="F28" s="5" t="s">
        <v>200</v>
      </c>
      <c r="G28" s="5"/>
      <c r="H28" s="5" t="str">
        <f t="shared" si="0"/>
        <v>Gediminas</v>
      </c>
      <c r="I28" t="str">
        <f t="shared" si="1"/>
        <v xml:space="preserve">Chocka </v>
      </c>
      <c r="J28" t="str">
        <f t="shared" si="2"/>
        <v>Gediminas Chocka SGC3</v>
      </c>
    </row>
    <row r="29" spans="1:10" x14ac:dyDescent="0.55000000000000004">
      <c r="A29" s="7">
        <v>26</v>
      </c>
      <c r="B29" s="5" t="s">
        <v>710</v>
      </c>
      <c r="C29" s="5" t="s">
        <v>696</v>
      </c>
      <c r="D29" s="5" t="s">
        <v>697</v>
      </c>
      <c r="E29" s="5" t="s">
        <v>16</v>
      </c>
      <c r="F29" s="5" t="s">
        <v>42</v>
      </c>
      <c r="G29" s="5"/>
      <c r="H29" s="5" t="str">
        <f t="shared" si="0"/>
        <v>Lukas</v>
      </c>
      <c r="I29" t="str">
        <f t="shared" si="1"/>
        <v xml:space="preserve">Jaruševičius </v>
      </c>
      <c r="J29" t="str">
        <f t="shared" si="2"/>
        <v>Lukas Jaruševičius SGC1</v>
      </c>
    </row>
    <row r="30" spans="1:10" ht="25.5" x14ac:dyDescent="0.55000000000000004">
      <c r="A30" s="7">
        <v>27</v>
      </c>
      <c r="B30" s="5" t="s">
        <v>711</v>
      </c>
      <c r="C30" s="5" t="s">
        <v>696</v>
      </c>
      <c r="D30" s="5" t="s">
        <v>697</v>
      </c>
      <c r="E30" s="5" t="s">
        <v>480</v>
      </c>
      <c r="F30" s="5" t="s">
        <v>712</v>
      </c>
      <c r="G30" s="5"/>
      <c r="H30" s="5" t="str">
        <f t="shared" si="0"/>
        <v>Jonas</v>
      </c>
      <c r="I30" t="str">
        <f t="shared" si="1"/>
        <v xml:space="preserve">Rutkauskas </v>
      </c>
      <c r="J30" t="str">
        <f t="shared" si="2"/>
        <v>Jonas Rutkauskas OC</v>
      </c>
    </row>
    <row r="31" spans="1:10" x14ac:dyDescent="0.55000000000000004">
      <c r="A31" s="7">
        <v>28</v>
      </c>
      <c r="B31" s="5" t="s">
        <v>713</v>
      </c>
      <c r="C31" s="5" t="s">
        <v>709</v>
      </c>
      <c r="D31" s="5" t="s">
        <v>709</v>
      </c>
      <c r="E31" s="5" t="s">
        <v>192</v>
      </c>
      <c r="F31" s="5" t="s">
        <v>707</v>
      </c>
      <c r="G31" s="5"/>
      <c r="H31" s="5" t="str">
        <f t="shared" si="0"/>
        <v>Edvinas</v>
      </c>
      <c r="I31" t="str">
        <f t="shared" si="1"/>
        <v xml:space="preserve">Sabalys </v>
      </c>
      <c r="J31" t="str">
        <f t="shared" si="2"/>
        <v>Edvinas Sabalys SGC3</v>
      </c>
    </row>
    <row r="32" spans="1:10" ht="25.5" x14ac:dyDescent="0.55000000000000004">
      <c r="A32" s="7">
        <v>29</v>
      </c>
      <c r="B32" s="5" t="s">
        <v>714</v>
      </c>
      <c r="C32" s="5" t="s">
        <v>715</v>
      </c>
      <c r="D32" s="5" t="s">
        <v>716</v>
      </c>
      <c r="E32" s="5" t="s">
        <v>34</v>
      </c>
      <c r="F32" s="5" t="s">
        <v>237</v>
      </c>
      <c r="G32" s="5"/>
      <c r="H32" s="5" t="str">
        <f t="shared" si="0"/>
        <v>Valdemaras</v>
      </c>
      <c r="I32" t="str">
        <f t="shared" si="1"/>
        <v xml:space="preserve">Andrulis </v>
      </c>
      <c r="J32" t="str">
        <f t="shared" si="2"/>
        <v>Valdemaras Andrulis SGC2</v>
      </c>
    </row>
    <row r="33" spans="1:10" ht="37.799999999999997" x14ac:dyDescent="0.55000000000000004">
      <c r="A33" s="7">
        <v>30</v>
      </c>
      <c r="B33" s="5" t="s">
        <v>717</v>
      </c>
      <c r="C33" s="5" t="s">
        <v>709</v>
      </c>
      <c r="D33" s="5" t="s">
        <v>709</v>
      </c>
      <c r="E33" s="5" t="s">
        <v>192</v>
      </c>
      <c r="F33" s="5" t="s">
        <v>237</v>
      </c>
      <c r="G33" s="5" t="s">
        <v>718</v>
      </c>
      <c r="H33" s="5" t="str">
        <f t="shared" si="0"/>
        <v>Ovidijus</v>
      </c>
      <c r="I33" t="str">
        <f t="shared" si="1"/>
        <v xml:space="preserve">Tylenis </v>
      </c>
      <c r="J33" t="str">
        <f t="shared" si="2"/>
        <v>Ovidijus Tylenis SGC3</v>
      </c>
    </row>
    <row r="34" spans="1:10" ht="25.5" x14ac:dyDescent="0.55000000000000004">
      <c r="A34" s="7">
        <v>31</v>
      </c>
      <c r="B34" s="5" t="s">
        <v>719</v>
      </c>
      <c r="C34" s="5" t="s">
        <v>709</v>
      </c>
      <c r="D34" s="5" t="s">
        <v>709</v>
      </c>
      <c r="E34" s="5" t="s">
        <v>192</v>
      </c>
      <c r="F34" s="5" t="s">
        <v>720</v>
      </c>
      <c r="G34" s="5" t="s">
        <v>685</v>
      </c>
      <c r="H34" s="5" t="str">
        <f t="shared" si="0"/>
        <v>Audrius</v>
      </c>
      <c r="I34" t="str">
        <f t="shared" si="1"/>
        <v xml:space="preserve">Šuminas </v>
      </c>
      <c r="J34" t="str">
        <f t="shared" si="2"/>
        <v>Audrius Šuminas SGC3</v>
      </c>
    </row>
    <row r="35" spans="1:10" x14ac:dyDescent="0.55000000000000004">
      <c r="A35" s="7">
        <v>32</v>
      </c>
      <c r="B35" s="5" t="s">
        <v>721</v>
      </c>
      <c r="C35" s="5" t="s">
        <v>722</v>
      </c>
      <c r="D35" s="5" t="s">
        <v>723</v>
      </c>
      <c r="E35" s="5" t="s">
        <v>16</v>
      </c>
      <c r="F35" s="5" t="s">
        <v>50</v>
      </c>
      <c r="G35" s="5"/>
      <c r="H35" s="5" t="str">
        <f t="shared" si="0"/>
        <v>Redas</v>
      </c>
      <c r="I35" t="str">
        <f t="shared" si="1"/>
        <v xml:space="preserve">Alubickis </v>
      </c>
      <c r="J35" t="str">
        <f t="shared" si="2"/>
        <v>Redas Alubickis SGC1</v>
      </c>
    </row>
    <row r="36" spans="1:10" x14ac:dyDescent="0.55000000000000004">
      <c r="A36" s="7">
        <v>33</v>
      </c>
      <c r="B36" s="5" t="s">
        <v>724</v>
      </c>
      <c r="C36" s="5" t="s">
        <v>722</v>
      </c>
      <c r="D36" s="5" t="s">
        <v>723</v>
      </c>
      <c r="E36" s="5" t="s">
        <v>192</v>
      </c>
      <c r="F36" s="5" t="s">
        <v>725</v>
      </c>
      <c r="G36" s="5"/>
      <c r="H36" s="5" t="str">
        <f t="shared" si="0"/>
        <v>Mantas</v>
      </c>
      <c r="I36" t="str">
        <f t="shared" si="1"/>
        <v xml:space="preserve">Briedis </v>
      </c>
      <c r="J36" t="str">
        <f t="shared" si="2"/>
        <v>Mantas Briedis SGC3</v>
      </c>
    </row>
    <row r="37" spans="1:10" x14ac:dyDescent="0.55000000000000004">
      <c r="A37" s="7">
        <v>34</v>
      </c>
      <c r="B37" s="5" t="s">
        <v>726</v>
      </c>
      <c r="C37" s="5" t="s">
        <v>722</v>
      </c>
      <c r="D37" s="5" t="s">
        <v>723</v>
      </c>
      <c r="E37" s="5" t="s">
        <v>480</v>
      </c>
      <c r="F37" s="5" t="s">
        <v>50</v>
      </c>
      <c r="G37" s="5"/>
      <c r="H37" s="5" t="str">
        <f t="shared" si="0"/>
        <v>Deividas</v>
      </c>
      <c r="I37" t="str">
        <f t="shared" si="1"/>
        <v xml:space="preserve">Sakalauskas </v>
      </c>
      <c r="J37" t="str">
        <f t="shared" si="2"/>
        <v>Deividas Sakalauskas OC</v>
      </c>
    </row>
    <row r="38" spans="1:10" x14ac:dyDescent="0.55000000000000004">
      <c r="A38" s="7">
        <v>35</v>
      </c>
      <c r="B38" s="5" t="s">
        <v>727</v>
      </c>
      <c r="C38" s="5" t="s">
        <v>722</v>
      </c>
      <c r="D38" s="5" t="s">
        <v>723</v>
      </c>
      <c r="E38" s="5" t="s">
        <v>480</v>
      </c>
      <c r="F38" s="5" t="s">
        <v>648</v>
      </c>
      <c r="G38" s="5"/>
      <c r="H38" s="5" t="str">
        <f t="shared" si="0"/>
        <v>Redanas</v>
      </c>
      <c r="I38" t="str">
        <f t="shared" si="1"/>
        <v xml:space="preserve">Jankaitis </v>
      </c>
      <c r="J38" t="str">
        <f t="shared" si="2"/>
        <v>Redanas Jankaitis OC</v>
      </c>
    </row>
    <row r="39" spans="1:10" x14ac:dyDescent="0.55000000000000004">
      <c r="A39" s="7">
        <v>36</v>
      </c>
      <c r="B39" s="5" t="s">
        <v>728</v>
      </c>
      <c r="C39" s="5" t="s">
        <v>709</v>
      </c>
      <c r="D39" s="5" t="s">
        <v>709</v>
      </c>
      <c r="E39" s="5" t="s">
        <v>192</v>
      </c>
      <c r="F39" s="5" t="s">
        <v>707</v>
      </c>
      <c r="G39" s="5"/>
      <c r="H39" s="5" t="str">
        <f t="shared" si="0"/>
        <v>Vytautas</v>
      </c>
      <c r="I39" t="str">
        <f t="shared" si="1"/>
        <v xml:space="preserve">Kaziukonis </v>
      </c>
      <c r="J39" t="str">
        <f t="shared" si="2"/>
        <v>Vytautas Kaziukonis SGC3</v>
      </c>
    </row>
    <row r="40" spans="1:10" x14ac:dyDescent="0.55000000000000004">
      <c r="A40" s="7">
        <v>37</v>
      </c>
      <c r="B40" s="5" t="s">
        <v>729</v>
      </c>
      <c r="C40" s="5" t="s">
        <v>730</v>
      </c>
      <c r="D40" s="5" t="s">
        <v>730</v>
      </c>
      <c r="E40" s="5" t="s">
        <v>16</v>
      </c>
      <c r="F40" s="5" t="s">
        <v>25</v>
      </c>
      <c r="G40" s="5"/>
      <c r="H40" s="5" t="str">
        <f t="shared" si="0"/>
        <v>Tadas</v>
      </c>
      <c r="I40" t="str">
        <f t="shared" si="1"/>
        <v xml:space="preserve">Čemerka </v>
      </c>
      <c r="J40" t="str">
        <f t="shared" si="2"/>
        <v>Tadas Čemerka SGC1</v>
      </c>
    </row>
    <row r="41" spans="1:10" x14ac:dyDescent="0.55000000000000004">
      <c r="A41" s="7">
        <v>38</v>
      </c>
      <c r="B41" s="5" t="s">
        <v>731</v>
      </c>
      <c r="C41" s="5" t="s">
        <v>730</v>
      </c>
      <c r="D41" s="5" t="s">
        <v>730</v>
      </c>
      <c r="E41" s="5" t="s">
        <v>16</v>
      </c>
      <c r="F41" s="5" t="s">
        <v>25</v>
      </c>
      <c r="G41" s="5"/>
      <c r="H41" s="5" t="str">
        <f t="shared" si="0"/>
        <v>Mindaugas</v>
      </c>
      <c r="I41" t="str">
        <f t="shared" si="1"/>
        <v xml:space="preserve">Čemerka </v>
      </c>
      <c r="J41" t="str">
        <f t="shared" si="2"/>
        <v>Mindaugas Čemerka SGC1</v>
      </c>
    </row>
    <row r="42" spans="1:10" x14ac:dyDescent="0.55000000000000004">
      <c r="A42" s="7">
        <v>39</v>
      </c>
      <c r="B42" s="5" t="s">
        <v>732</v>
      </c>
      <c r="C42" s="5" t="s">
        <v>730</v>
      </c>
      <c r="D42" s="5" t="s">
        <v>730</v>
      </c>
      <c r="E42" s="5" t="s">
        <v>16</v>
      </c>
      <c r="F42" s="5" t="s">
        <v>58</v>
      </c>
      <c r="G42" s="5"/>
      <c r="H42" s="5" t="str">
        <f t="shared" si="0"/>
        <v>Matas</v>
      </c>
      <c r="I42" t="str">
        <f t="shared" si="1"/>
        <v xml:space="preserve">Kavaliauskas </v>
      </c>
      <c r="J42" t="str">
        <f t="shared" si="2"/>
        <v>Matas Kavaliauskas SGC1</v>
      </c>
    </row>
    <row r="43" spans="1:10" x14ac:dyDescent="0.55000000000000004">
      <c r="A43" s="7">
        <v>40</v>
      </c>
      <c r="B43" s="5" t="s">
        <v>733</v>
      </c>
      <c r="C43" s="5" t="s">
        <v>730</v>
      </c>
      <c r="D43" s="5" t="s">
        <v>730</v>
      </c>
      <c r="E43" s="5" t="s">
        <v>34</v>
      </c>
      <c r="F43" s="5" t="s">
        <v>33</v>
      </c>
      <c r="G43" s="5"/>
      <c r="H43" s="5" t="str">
        <f t="shared" si="0"/>
        <v>Vytautas</v>
      </c>
      <c r="I43" t="str">
        <f t="shared" si="1"/>
        <v xml:space="preserve">Poškaitis </v>
      </c>
      <c r="J43" t="str">
        <f t="shared" si="2"/>
        <v>Vytautas Poškaitis SGC2</v>
      </c>
    </row>
    <row r="44" spans="1:10" x14ac:dyDescent="0.55000000000000004">
      <c r="A44" s="7">
        <v>41</v>
      </c>
      <c r="B44" s="5" t="s">
        <v>734</v>
      </c>
      <c r="C44" s="5" t="s">
        <v>730</v>
      </c>
      <c r="D44" s="5" t="s">
        <v>730</v>
      </c>
      <c r="E44" s="5" t="s">
        <v>34</v>
      </c>
      <c r="F44" s="5" t="s">
        <v>735</v>
      </c>
      <c r="G44" s="5"/>
      <c r="H44" s="5" t="str">
        <f t="shared" si="0"/>
        <v>Modestas</v>
      </c>
      <c r="I44" t="str">
        <f t="shared" si="1"/>
        <v xml:space="preserve">Jakas </v>
      </c>
      <c r="J44" t="str">
        <f t="shared" si="2"/>
        <v>Modestas Jakas SGC2</v>
      </c>
    </row>
    <row r="45" spans="1:10" x14ac:dyDescent="0.55000000000000004">
      <c r="A45" s="7">
        <v>42</v>
      </c>
      <c r="B45" s="5" t="s">
        <v>1633</v>
      </c>
      <c r="C45" s="5" t="s">
        <v>730</v>
      </c>
      <c r="D45" s="5" t="s">
        <v>730</v>
      </c>
      <c r="E45" s="5" t="s">
        <v>192</v>
      </c>
      <c r="F45" s="5" t="s">
        <v>58</v>
      </c>
      <c r="G45" s="5"/>
      <c r="H45" s="5" t="str">
        <f t="shared" si="0"/>
        <v>Mantas</v>
      </c>
      <c r="I45" t="str">
        <f t="shared" si="1"/>
        <v xml:space="preserve">Prūsaitis </v>
      </c>
      <c r="J45" t="str">
        <f t="shared" si="2"/>
        <v>Mantas Prūsaitis SGC3</v>
      </c>
    </row>
    <row r="46" spans="1:10" x14ac:dyDescent="0.55000000000000004">
      <c r="A46" s="7">
        <v>43</v>
      </c>
      <c r="B46" s="5" t="s">
        <v>736</v>
      </c>
      <c r="C46" s="5" t="s">
        <v>730</v>
      </c>
      <c r="D46" s="5" t="s">
        <v>730</v>
      </c>
      <c r="E46" s="5" t="s">
        <v>192</v>
      </c>
      <c r="F46" s="5" t="s">
        <v>320</v>
      </c>
      <c r="G46" s="5"/>
      <c r="H46" s="5" t="str">
        <f t="shared" si="0"/>
        <v>Žilvinas</v>
      </c>
      <c r="I46" t="str">
        <f t="shared" si="1"/>
        <v xml:space="preserve">Preikša </v>
      </c>
      <c r="J46" t="str">
        <f t="shared" si="2"/>
        <v>Žilvinas Preikša SGC3</v>
      </c>
    </row>
    <row r="47" spans="1:10" x14ac:dyDescent="0.55000000000000004">
      <c r="A47" s="7">
        <v>44</v>
      </c>
      <c r="B47" s="5" t="s">
        <v>737</v>
      </c>
      <c r="C47" s="5" t="s">
        <v>730</v>
      </c>
      <c r="D47" s="5" t="s">
        <v>730</v>
      </c>
      <c r="E47" s="5" t="s">
        <v>192</v>
      </c>
      <c r="F47" s="5" t="s">
        <v>738</v>
      </c>
      <c r="G47" s="5"/>
      <c r="H47" s="5" t="str">
        <f t="shared" si="0"/>
        <v>Dainius</v>
      </c>
      <c r="I47" t="str">
        <f t="shared" si="1"/>
        <v xml:space="preserve">Janulevičius </v>
      </c>
      <c r="J47" t="str">
        <f t="shared" si="2"/>
        <v>Dainius Janulevičius SGC3</v>
      </c>
    </row>
    <row r="48" spans="1:10" x14ac:dyDescent="0.55000000000000004">
      <c r="A48" s="7">
        <v>45</v>
      </c>
      <c r="B48" s="5" t="s">
        <v>739</v>
      </c>
      <c r="C48" s="5" t="s">
        <v>730</v>
      </c>
      <c r="D48" s="5" t="s">
        <v>730</v>
      </c>
      <c r="E48" s="5" t="s">
        <v>192</v>
      </c>
      <c r="F48" s="5" t="s">
        <v>738</v>
      </c>
      <c r="G48" s="5"/>
      <c r="H48" s="5" t="str">
        <f t="shared" si="0"/>
        <v>Silverijus</v>
      </c>
      <c r="I48" t="str">
        <f t="shared" si="1"/>
        <v xml:space="preserve">Lapėnas </v>
      </c>
      <c r="J48" t="str">
        <f t="shared" si="2"/>
        <v>Silverijus Lapėnas SGC3</v>
      </c>
    </row>
    <row r="49" spans="1:10" x14ac:dyDescent="0.55000000000000004">
      <c r="A49" s="7">
        <v>46</v>
      </c>
      <c r="B49" s="5" t="s">
        <v>740</v>
      </c>
      <c r="C49" s="5" t="s">
        <v>730</v>
      </c>
      <c r="D49" s="5" t="s">
        <v>730</v>
      </c>
      <c r="E49" s="5" t="s">
        <v>480</v>
      </c>
      <c r="F49" s="5" t="s">
        <v>741</v>
      </c>
      <c r="G49" s="5"/>
      <c r="H49" s="5" t="str">
        <f t="shared" si="0"/>
        <v>Marius</v>
      </c>
      <c r="I49" t="str">
        <f t="shared" si="1"/>
        <v xml:space="preserve">Čebatorius </v>
      </c>
      <c r="J49" t="str">
        <f t="shared" si="2"/>
        <v>Marius Čebatorius OC</v>
      </c>
    </row>
    <row r="50" spans="1:10" x14ac:dyDescent="0.55000000000000004">
      <c r="A50" s="7">
        <v>47</v>
      </c>
      <c r="B50" s="5" t="s">
        <v>742</v>
      </c>
      <c r="C50" s="5" t="s">
        <v>730</v>
      </c>
      <c r="D50" s="5" t="s">
        <v>730</v>
      </c>
      <c r="E50" s="5" t="s">
        <v>343</v>
      </c>
      <c r="F50" s="5" t="s">
        <v>743</v>
      </c>
      <c r="G50" s="5"/>
      <c r="H50" s="5" t="str">
        <f t="shared" si="0"/>
        <v>Marius</v>
      </c>
      <c r="I50" t="str">
        <f t="shared" si="1"/>
        <v xml:space="preserve">Santockis </v>
      </c>
      <c r="J50" t="str">
        <f t="shared" si="2"/>
        <v>Marius Santockis SGC4</v>
      </c>
    </row>
    <row r="51" spans="1:10" x14ac:dyDescent="0.55000000000000004">
      <c r="A51" s="7">
        <v>48</v>
      </c>
      <c r="B51" s="5" t="s">
        <v>744</v>
      </c>
      <c r="C51" s="5" t="s">
        <v>745</v>
      </c>
      <c r="D51" s="5" t="s">
        <v>745</v>
      </c>
      <c r="E51" s="5" t="s">
        <v>16</v>
      </c>
      <c r="F51" s="5" t="s">
        <v>50</v>
      </c>
      <c r="G51" s="5"/>
      <c r="H51" s="5" t="str">
        <f t="shared" si="0"/>
        <v>Vaidas</v>
      </c>
      <c r="I51" t="str">
        <f t="shared" si="1"/>
        <v xml:space="preserve">Karašauskas </v>
      </c>
      <c r="J51" t="str">
        <f t="shared" si="2"/>
        <v>Vaidas Karašauskas SGC1</v>
      </c>
    </row>
    <row r="52" spans="1:10" ht="25.5" x14ac:dyDescent="0.55000000000000004">
      <c r="A52" s="7">
        <v>49</v>
      </c>
      <c r="B52" s="5" t="s">
        <v>664</v>
      </c>
      <c r="C52" s="5" t="s">
        <v>665</v>
      </c>
      <c r="D52" s="5" t="s">
        <v>666</v>
      </c>
      <c r="E52" s="5" t="s">
        <v>480</v>
      </c>
      <c r="F52" s="5" t="s">
        <v>342</v>
      </c>
      <c r="G52" s="5"/>
      <c r="H52" s="5" t="str">
        <f t="shared" si="0"/>
        <v>Audronis</v>
      </c>
      <c r="I52" t="str">
        <f t="shared" si="1"/>
        <v xml:space="preserve">Gulbinas </v>
      </c>
      <c r="J52" t="str">
        <f t="shared" si="2"/>
        <v>Audronis Gulbinas OC</v>
      </c>
    </row>
    <row r="53" spans="1:10" x14ac:dyDescent="0.55000000000000004">
      <c r="A53" s="7">
        <v>50</v>
      </c>
      <c r="B53" s="8" t="s">
        <v>667</v>
      </c>
      <c r="C53" s="5" t="s">
        <v>668</v>
      </c>
      <c r="D53" s="5" t="s">
        <v>668</v>
      </c>
      <c r="E53" s="5" t="s">
        <v>480</v>
      </c>
      <c r="F53" s="5" t="s">
        <v>139</v>
      </c>
      <c r="G53" s="5"/>
      <c r="H53" s="5" t="str">
        <f t="shared" si="0"/>
        <v>Darius</v>
      </c>
      <c r="I53" t="str">
        <f t="shared" si="1"/>
        <v xml:space="preserve">Šimkevičius </v>
      </c>
      <c r="J53" t="str">
        <f t="shared" si="2"/>
        <v>Darius Šimkevičius OC</v>
      </c>
    </row>
    <row r="54" spans="1:10" x14ac:dyDescent="0.55000000000000004">
      <c r="A54" s="7">
        <v>53</v>
      </c>
      <c r="B54" s="5" t="s">
        <v>675</v>
      </c>
      <c r="C54" s="5" t="s">
        <v>676</v>
      </c>
      <c r="D54" s="5" t="s">
        <v>677</v>
      </c>
      <c r="E54" s="5" t="s">
        <v>480</v>
      </c>
      <c r="H54" s="5" t="str">
        <f t="shared" si="0"/>
        <v>Gintaras</v>
      </c>
      <c r="I54" t="str">
        <f t="shared" si="1"/>
        <v xml:space="preserve">Mikalauskas </v>
      </c>
      <c r="J54" t="str">
        <f t="shared" si="2"/>
        <v>Gintaras Mikalauskas OC</v>
      </c>
    </row>
    <row r="55" spans="1:10" x14ac:dyDescent="0.55000000000000004">
      <c r="A55" s="7">
        <v>54</v>
      </c>
      <c r="B55" s="5" t="s">
        <v>687</v>
      </c>
      <c r="C55" s="5" t="s">
        <v>688</v>
      </c>
      <c r="D55" s="5" t="s">
        <v>689</v>
      </c>
      <c r="E55" s="5" t="s">
        <v>480</v>
      </c>
      <c r="H55" s="5" t="str">
        <f t="shared" si="0"/>
        <v>Gytis</v>
      </c>
      <c r="I55" t="str">
        <f t="shared" si="1"/>
        <v xml:space="preserve">Stalerūnas </v>
      </c>
      <c r="J55" t="str">
        <f t="shared" si="2"/>
        <v>Gytis Stalerūnas OC</v>
      </c>
    </row>
    <row r="56" spans="1:10" x14ac:dyDescent="0.55000000000000004">
      <c r="A56" s="7">
        <v>55</v>
      </c>
      <c r="B56" s="5" t="s">
        <v>695</v>
      </c>
      <c r="C56" s="5" t="s">
        <v>696</v>
      </c>
      <c r="D56" s="5" t="s">
        <v>697</v>
      </c>
      <c r="E56" s="5" t="s">
        <v>480</v>
      </c>
      <c r="H56" s="5" t="str">
        <f t="shared" si="0"/>
        <v>Kęstutis</v>
      </c>
      <c r="I56" t="str">
        <f t="shared" si="1"/>
        <v xml:space="preserve">Bielevičius </v>
      </c>
      <c r="J56" t="str">
        <f t="shared" si="2"/>
        <v>Kęstutis Bielevičius OC</v>
      </c>
    </row>
    <row r="57" spans="1:10" x14ac:dyDescent="0.55000000000000004">
      <c r="A57" s="7">
        <v>56</v>
      </c>
      <c r="B57" s="5" t="s">
        <v>698</v>
      </c>
      <c r="C57" s="5" t="s">
        <v>696</v>
      </c>
      <c r="D57" s="5" t="s">
        <v>697</v>
      </c>
      <c r="E57" s="5" t="s">
        <v>480</v>
      </c>
      <c r="H57" s="5" t="str">
        <f t="shared" si="0"/>
        <v>Mindaugas</v>
      </c>
      <c r="I57" t="str">
        <f t="shared" si="1"/>
        <v xml:space="preserve">Kanapickas </v>
      </c>
      <c r="J57" t="str">
        <f t="shared" si="2"/>
        <v>Mindaugas Kanapickas OC</v>
      </c>
    </row>
    <row r="58" spans="1:10" x14ac:dyDescent="0.55000000000000004">
      <c r="A58" s="7">
        <v>57</v>
      </c>
      <c r="B58" s="5" t="s">
        <v>699</v>
      </c>
      <c r="C58" s="5" t="s">
        <v>696</v>
      </c>
      <c r="D58" s="5" t="s">
        <v>697</v>
      </c>
      <c r="E58" s="5" t="s">
        <v>480</v>
      </c>
      <c r="H58" s="5" t="str">
        <f t="shared" si="0"/>
        <v>Justinas</v>
      </c>
      <c r="I58" t="str">
        <f t="shared" si="1"/>
        <v xml:space="preserve">Kvaraciejus </v>
      </c>
      <c r="J58" t="str">
        <f t="shared" si="2"/>
        <v>Justinas Kvaraciejus OC</v>
      </c>
    </row>
    <row r="59" spans="1:10" x14ac:dyDescent="0.55000000000000004">
      <c r="A59" s="7">
        <v>58</v>
      </c>
      <c r="B59" s="5" t="s">
        <v>700</v>
      </c>
      <c r="C59" s="5" t="s">
        <v>696</v>
      </c>
      <c r="D59" s="5" t="s">
        <v>697</v>
      </c>
      <c r="E59" s="5" t="s">
        <v>480</v>
      </c>
      <c r="H59" s="5" t="str">
        <f t="shared" si="0"/>
        <v>Julius</v>
      </c>
      <c r="I59" t="str">
        <f t="shared" si="1"/>
        <v xml:space="preserve">Povilauskas </v>
      </c>
      <c r="J59" t="str">
        <f t="shared" si="2"/>
        <v>Julius Povilauskas OC</v>
      </c>
    </row>
    <row r="60" spans="1:10" x14ac:dyDescent="0.55000000000000004">
      <c r="A60" s="7">
        <v>59</v>
      </c>
      <c r="B60" s="5" t="s">
        <v>702</v>
      </c>
      <c r="C60" s="5" t="s">
        <v>696</v>
      </c>
      <c r="D60" s="5" t="s">
        <v>697</v>
      </c>
      <c r="E60" s="5" t="s">
        <v>480</v>
      </c>
      <c r="H60" s="5" t="str">
        <f t="shared" si="0"/>
        <v>Robertas</v>
      </c>
      <c r="I60" t="str">
        <f t="shared" si="1"/>
        <v xml:space="preserve">Petraška </v>
      </c>
      <c r="J60" t="str">
        <f t="shared" si="2"/>
        <v>Robertas Petraška OC</v>
      </c>
    </row>
    <row r="61" spans="1:10" x14ac:dyDescent="0.55000000000000004">
      <c r="A61" s="7">
        <v>60</v>
      </c>
      <c r="B61" s="5" t="s">
        <v>713</v>
      </c>
      <c r="C61" s="5" t="s">
        <v>709</v>
      </c>
      <c r="D61" s="5" t="s">
        <v>709</v>
      </c>
      <c r="E61" s="5" t="s">
        <v>480</v>
      </c>
      <c r="H61" s="5" t="str">
        <f t="shared" si="0"/>
        <v>Edvinas</v>
      </c>
      <c r="I61" t="str">
        <f t="shared" si="1"/>
        <v xml:space="preserve">Sabalys </v>
      </c>
      <c r="J61" t="str">
        <f t="shared" si="2"/>
        <v>Edvinas Sabalys OC</v>
      </c>
    </row>
  </sheetData>
  <autoFilter ref="A3:G61" xr:uid="{EEBE4864-D622-45BF-9187-59251F924966}"/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Čempionato rezultatai</vt:lpstr>
      <vt:lpstr>GSČ Komandiniai</vt:lpstr>
      <vt:lpstr>Rezultatai I etapo</vt:lpstr>
      <vt:lpstr>Rezultatai II Etapo</vt:lpstr>
      <vt:lpstr>Rezultatai III Etapo</vt:lpstr>
      <vt:lpstr>Rezultatai IV etapo</vt:lpstr>
      <vt:lpstr>Rezultatai VI etapo</vt:lpstr>
      <vt:lpstr>Street Race Čempionato dalyviai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Lietuvos Street race čempionatas / #1 Etapas</dc:title>
  <dc:subject/>
  <dc:creator>finisas.lt</dc:creator>
  <cp:keywords/>
  <dc:description/>
  <cp:lastModifiedBy>Vytis Sliazas</cp:lastModifiedBy>
  <dcterms:created xsi:type="dcterms:W3CDTF">2019-04-15T14:20:18Z</dcterms:created>
  <dcterms:modified xsi:type="dcterms:W3CDTF">2019-10-07T20:50:28Z</dcterms:modified>
  <cp:category>Results file</cp:category>
</cp:coreProperties>
</file>