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ustės\Opijus\Metiniai rezultatai\"/>
    </mc:Choice>
  </mc:AlternateContent>
  <bookViews>
    <workbookView xWindow="0" yWindow="0" windowWidth="16380" windowHeight="8190" tabRatio="500"/>
  </bookViews>
  <sheets>
    <sheet name="PRO" sheetId="1" r:id="rId1"/>
    <sheet name="Sheet1" sheetId="2" state="hidden" r:id="rId2"/>
    <sheet name="SEMI-PRO" sheetId="3" r:id="rId3"/>
    <sheet name="STREET" sheetId="4" r:id="rId4"/>
  </sheets>
  <definedNames>
    <definedName name="_xlnm._FilterDatabase" localSheetId="3" hidden="1">STREET!$C$6:$K$63</definedName>
    <definedName name="_xlnm.Print_Area" localSheetId="2">'SEMI-PRO'!$A$1:$L$70</definedName>
    <definedName name="_xlnm.Print_Area" localSheetId="3">STREET!$A$1:$K$111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7" i="1" l="1"/>
  <c r="J34" i="1"/>
  <c r="J31" i="1"/>
  <c r="J33" i="1"/>
  <c r="J24" i="1"/>
  <c r="J29" i="1"/>
  <c r="J23" i="1"/>
  <c r="K82" i="4"/>
  <c r="K83" i="4"/>
  <c r="K85" i="4"/>
  <c r="K103" i="4"/>
  <c r="K104" i="4"/>
  <c r="K105" i="4"/>
  <c r="K106" i="4"/>
  <c r="K107" i="4"/>
  <c r="K108" i="4"/>
  <c r="K109" i="4"/>
  <c r="K46" i="4"/>
  <c r="K55" i="4"/>
  <c r="K65" i="4"/>
  <c r="K66" i="4"/>
  <c r="K67" i="4"/>
  <c r="K68" i="4"/>
  <c r="K70" i="4"/>
  <c r="L63" i="3"/>
  <c r="L64" i="3"/>
  <c r="L68" i="3"/>
  <c r="L60" i="3"/>
  <c r="L61" i="3"/>
  <c r="L62" i="3"/>
  <c r="K102" i="4"/>
  <c r="K80" i="4"/>
  <c r="K93" i="4"/>
  <c r="K94" i="4"/>
  <c r="K89" i="4"/>
  <c r="K90" i="4"/>
  <c r="K91" i="4"/>
  <c r="K61" i="4"/>
  <c r="K69" i="4"/>
  <c r="K71" i="4"/>
  <c r="K84" i="4"/>
  <c r="K86" i="4"/>
  <c r="K60" i="4"/>
  <c r="K88" i="4"/>
  <c r="L7" i="3"/>
  <c r="L9" i="3"/>
  <c r="L11" i="3"/>
  <c r="L10" i="3"/>
  <c r="L14" i="3"/>
  <c r="L12" i="3"/>
  <c r="L13" i="3"/>
  <c r="L15" i="3"/>
  <c r="L18" i="3"/>
  <c r="L21" i="3"/>
  <c r="L19" i="3"/>
  <c r="L27" i="3"/>
  <c r="L17" i="3"/>
  <c r="L20" i="3"/>
  <c r="L30" i="3"/>
  <c r="L16" i="3"/>
  <c r="L22" i="3"/>
  <c r="L23" i="3"/>
  <c r="L33" i="3"/>
  <c r="L24" i="3"/>
  <c r="L25" i="3"/>
  <c r="L29" i="3"/>
  <c r="L32" i="3"/>
  <c r="L34" i="3"/>
  <c r="L26" i="3"/>
  <c r="L41" i="3"/>
  <c r="L37" i="3"/>
  <c r="L38" i="3"/>
  <c r="L39" i="3"/>
  <c r="L43" i="3"/>
  <c r="L28" i="3"/>
  <c r="L31" i="3"/>
  <c r="L45" i="3"/>
  <c r="L44" i="3"/>
  <c r="L49" i="3"/>
  <c r="L40" i="3"/>
  <c r="L51" i="3"/>
  <c r="L35" i="3"/>
  <c r="L36" i="3"/>
  <c r="L55" i="3"/>
  <c r="L48" i="3"/>
  <c r="L47" i="3"/>
  <c r="L46" i="3"/>
  <c r="L53" i="3"/>
  <c r="L59" i="3"/>
  <c r="L50" i="3"/>
  <c r="L42" i="3"/>
  <c r="L54" i="3"/>
  <c r="L65" i="3"/>
  <c r="L66" i="3"/>
  <c r="L67" i="3"/>
  <c r="L8" i="3"/>
  <c r="K75" i="4"/>
  <c r="K45" i="4"/>
  <c r="K23" i="4"/>
  <c r="J39" i="1"/>
  <c r="J21" i="1"/>
  <c r="J25" i="1"/>
  <c r="J26" i="1"/>
  <c r="J28" i="1"/>
  <c r="J30" i="1"/>
  <c r="J32" i="1"/>
  <c r="J20" i="1"/>
  <c r="J27" i="1"/>
  <c r="J36" i="1"/>
  <c r="J38" i="1"/>
  <c r="L52" i="3"/>
  <c r="L56" i="3"/>
  <c r="L57" i="3"/>
  <c r="L58" i="3"/>
  <c r="K49" i="4"/>
  <c r="K79" i="4"/>
  <c r="K78" i="4"/>
  <c r="K97" i="4"/>
  <c r="K99" i="4"/>
  <c r="K73" i="4"/>
  <c r="K43" i="4"/>
  <c r="K30" i="4"/>
  <c r="K51" i="4"/>
  <c r="K48" i="4"/>
  <c r="K57" i="4"/>
  <c r="K56" i="4"/>
  <c r="K24" i="4"/>
  <c r="K31" i="4"/>
  <c r="K18" i="4"/>
  <c r="K52" i="4"/>
  <c r="K35" i="4"/>
  <c r="K77" i="4"/>
  <c r="K16" i="4"/>
  <c r="K26" i="4"/>
  <c r="K81" i="4"/>
  <c r="K98" i="4"/>
  <c r="K100" i="4"/>
  <c r="K101" i="4"/>
  <c r="K27" i="4"/>
  <c r="K44" i="4"/>
  <c r="K96" i="4"/>
  <c r="K95" i="4"/>
  <c r="K40" i="4"/>
  <c r="K87" i="4"/>
  <c r="K34" i="4"/>
  <c r="K62" i="4"/>
  <c r="K76" i="4"/>
  <c r="K64" i="4"/>
  <c r="K17" i="4"/>
  <c r="K92" i="4"/>
  <c r="K47" i="4"/>
  <c r="K32" i="4"/>
  <c r="K63" i="4"/>
  <c r="K74" i="4"/>
  <c r="K41" i="4"/>
  <c r="K53" i="4"/>
  <c r="K39" i="4"/>
  <c r="K38" i="4"/>
  <c r="K20" i="4"/>
  <c r="K59" i="4"/>
  <c r="K37" i="4"/>
  <c r="K72" i="4"/>
  <c r="K33" i="4"/>
  <c r="K50" i="4"/>
  <c r="K36" i="4"/>
  <c r="K25" i="4"/>
  <c r="K12" i="4"/>
  <c r="K42" i="4"/>
  <c r="K58" i="4"/>
  <c r="K15" i="4"/>
  <c r="K29" i="4"/>
  <c r="K8" i="4"/>
  <c r="K11" i="4"/>
  <c r="K54" i="4"/>
  <c r="K9" i="4"/>
  <c r="K28" i="4"/>
  <c r="K21" i="4"/>
  <c r="K14" i="4"/>
  <c r="K22" i="4"/>
  <c r="K19" i="4"/>
  <c r="K13" i="4"/>
  <c r="K10" i="4"/>
  <c r="K7" i="4"/>
  <c r="J35" i="1"/>
  <c r="J22" i="1"/>
  <c r="J17" i="1"/>
  <c r="J16" i="1"/>
  <c r="J15" i="1"/>
  <c r="J18" i="1"/>
  <c r="J13" i="1"/>
  <c r="J12" i="1"/>
  <c r="J8" i="1"/>
  <c r="J9" i="1"/>
  <c r="J10" i="1"/>
  <c r="J11" i="1"/>
  <c r="J19" i="1"/>
  <c r="J14" i="1"/>
  <c r="J7" i="1"/>
</calcChain>
</file>

<file path=xl/sharedStrings.xml><?xml version="1.0" encoding="utf-8"?>
<sst xmlns="http://schemas.openxmlformats.org/spreadsheetml/2006/main" count="337" uniqueCount="286">
  <si>
    <t>Sezono rezultatai (įskaita)</t>
  </si>
  <si>
    <t xml:space="preserve"> Lietuvos drifto čempionatas (PRO lyga)</t>
  </si>
  <si>
    <t>Vieta</t>
  </si>
  <si>
    <t>NR.</t>
  </si>
  <si>
    <t>Vardas Pavardė</t>
  </si>
  <si>
    <t>I etapo   taškai         (04.27-28)</t>
  </si>
  <si>
    <t>II etapo taškai  (06.01)</t>
  </si>
  <si>
    <t xml:space="preserve">V etapo taškai </t>
  </si>
  <si>
    <t>Sezono taškai (įskaita)</t>
  </si>
  <si>
    <t>Benediktas Čirba</t>
  </si>
  <si>
    <t>Linas Klevinskas</t>
  </si>
  <si>
    <t>Vygantas Rimkus</t>
  </si>
  <si>
    <t>Gediminas Ivanauskas</t>
  </si>
  <si>
    <t>Arūnas Černevičius</t>
  </si>
  <si>
    <t>Valdas Vindžigelskis</t>
  </si>
  <si>
    <t>Andrius Vasiliauskas</t>
  </si>
  <si>
    <t>Donatas Macpreikšas</t>
  </si>
  <si>
    <t>Giedrius Zabulionis</t>
  </si>
  <si>
    <t>Gediminas Levickas</t>
  </si>
  <si>
    <t xml:space="preserve">Evaldas Šiliauskas </t>
  </si>
  <si>
    <t>Kęstutis Kelpša</t>
  </si>
  <si>
    <t>Simas Kvietkauskas</t>
  </si>
  <si>
    <t>Aurimas Vaškelis</t>
  </si>
  <si>
    <t>Andrius Čibirka</t>
  </si>
  <si>
    <t>Lietuvos drifto pirmenybės (SEMI-PRO lyga)</t>
  </si>
  <si>
    <t>I etapo   taškai      (04.27-28)</t>
  </si>
  <si>
    <t>II etapo taškai  (05.17-18)</t>
  </si>
  <si>
    <t>III etapo taškai (06.01)</t>
  </si>
  <si>
    <t>Simonas Vilčinskas</t>
  </si>
  <si>
    <t>Arūnas Paulavičius</t>
  </si>
  <si>
    <t>Darius Turevičius</t>
  </si>
  <si>
    <t>Deividas Taraskevičius</t>
  </si>
  <si>
    <t>Paulius Laurinkus</t>
  </si>
  <si>
    <t>Robertas Šalkauskas</t>
  </si>
  <si>
    <t>Andrius Poška</t>
  </si>
  <si>
    <t>Stasys Šliumpa</t>
  </si>
  <si>
    <t>Julius Mockevičius</t>
  </si>
  <si>
    <t xml:space="preserve">Vytautas Čaplikas </t>
  </si>
  <si>
    <t>Laisvūnas Žilys</t>
  </si>
  <si>
    <t>Igor Martynov</t>
  </si>
  <si>
    <t>Paulius Kubilius</t>
  </si>
  <si>
    <t>Tadas Gvozdas</t>
  </si>
  <si>
    <t>Justinas Pečiukonis</t>
  </si>
  <si>
    <t>Evaldas Šiliauskas</t>
  </si>
  <si>
    <t>Aurimas Janeika</t>
  </si>
  <si>
    <t>Gediminas Žigutis</t>
  </si>
  <si>
    <t>Ignas Klimavičius</t>
  </si>
  <si>
    <t>Salvijus Budrys</t>
  </si>
  <si>
    <t>Tomas Liutkevičius</t>
  </si>
  <si>
    <t>Donatas Stundžia</t>
  </si>
  <si>
    <t>Paulius Karklelis</t>
  </si>
  <si>
    <t>Rolandas Šilkinis</t>
  </si>
  <si>
    <t>Vitalijus Retenis</t>
  </si>
  <si>
    <t>Vaidas Šmoilovas</t>
  </si>
  <si>
    <t>Rimvydas Narauskas</t>
  </si>
  <si>
    <t>Algimantas Urbonavicius</t>
  </si>
  <si>
    <t>Natas Čižikovas</t>
  </si>
  <si>
    <t>Ernestas Vaišvilas</t>
  </si>
  <si>
    <t>Lukas Giedraitis</t>
  </si>
  <si>
    <t>Edgar Kochanovskij</t>
  </si>
  <si>
    <t>Evaldas Baciuška</t>
  </si>
  <si>
    <t>Imantas Majauskas</t>
  </si>
  <si>
    <t>Edgaras Kilbovskis</t>
  </si>
  <si>
    <t>Žygimantas Narbutas</t>
  </si>
  <si>
    <t>Nerijus Cickevičius</t>
  </si>
  <si>
    <t>Deimantė Radzevičiūtė</t>
  </si>
  <si>
    <t>Sandra Žilienė</t>
  </si>
  <si>
    <t>Andrius Mikulskis</t>
  </si>
  <si>
    <t>Evaldas Bliujus</t>
  </si>
  <si>
    <t>Lietuvos drifto STREET varžybos ( STREET lyga)</t>
  </si>
  <si>
    <t>I etapo   taškai         (05-17/18)</t>
  </si>
  <si>
    <t xml:space="preserve">Simonas Ivanovas </t>
  </si>
  <si>
    <t xml:space="preserve">Martynas Mažvila </t>
  </si>
  <si>
    <t>Aurimas Kontenis LT211</t>
  </si>
  <si>
    <t>Edgaras Liutkevičius  LT210</t>
  </si>
  <si>
    <t>Simanas Kaduškevičius LT242</t>
  </si>
  <si>
    <t>Lukas Banevičius LT204</t>
  </si>
  <si>
    <t>Oskaras Juodis LT252</t>
  </si>
  <si>
    <t>Raimondas Žemaitaitis  LT213</t>
  </si>
  <si>
    <t>Edgaras Kilbovskis LT245</t>
  </si>
  <si>
    <t>Elvinas Želevičius</t>
  </si>
  <si>
    <t>Linas Vaitkevičius</t>
  </si>
  <si>
    <t>Arūnas Paulavičius LT202</t>
  </si>
  <si>
    <t>Lukas Giedraitis LT235</t>
  </si>
  <si>
    <t xml:space="preserve">Kestas Jatkauskas </t>
  </si>
  <si>
    <t>Tomas Butavičius</t>
  </si>
  <si>
    <t xml:space="preserve">Andrius Giraitis </t>
  </si>
  <si>
    <t>Gediminas Raila LT254</t>
  </si>
  <si>
    <t>Karolis Kolosovas LT201</t>
  </si>
  <si>
    <t>Artūras Šilkinis LT244</t>
  </si>
  <si>
    <t>Laurynas Stonkus LT230</t>
  </si>
  <si>
    <t xml:space="preserve">Mindaugas Meškauskas </t>
  </si>
  <si>
    <t>Andrius Vasiliauskas LT259</t>
  </si>
  <si>
    <t>Kristupas Pakienas LT257</t>
  </si>
  <si>
    <t xml:space="preserve">Vytautas Levickas </t>
  </si>
  <si>
    <t>Natas Čižikovas LT215</t>
  </si>
  <si>
    <t>Vitalijus Retenis LT239</t>
  </si>
  <si>
    <t>Nerijus Cickevičius LT258</t>
  </si>
  <si>
    <t>Paulius Voverys LT229</t>
  </si>
  <si>
    <t>Paulius Drusys LT256</t>
  </si>
  <si>
    <t>Egidijus Pečiukonis</t>
  </si>
  <si>
    <t>Kristiana Lapinskaitė LT262</t>
  </si>
  <si>
    <t>Tomas Juška LT243</t>
  </si>
  <si>
    <t>Deividas Taraskevičius LT253</t>
  </si>
  <si>
    <t>Eugenijus Simokaitis LT260</t>
  </si>
  <si>
    <t>-</t>
  </si>
  <si>
    <t>LT93</t>
  </si>
  <si>
    <t>LT4</t>
  </si>
  <si>
    <t>LT11</t>
  </si>
  <si>
    <t>LT6</t>
  </si>
  <si>
    <t>LT2</t>
  </si>
  <si>
    <t>LT5</t>
  </si>
  <si>
    <t>LT12</t>
  </si>
  <si>
    <t>LT7</t>
  </si>
  <si>
    <t>LT17</t>
  </si>
  <si>
    <t>LT8</t>
  </si>
  <si>
    <t>LT111</t>
  </si>
  <si>
    <t>LT100</t>
  </si>
  <si>
    <t>LT113</t>
  </si>
  <si>
    <t>LT13</t>
  </si>
  <si>
    <t>LT3</t>
  </si>
  <si>
    <t>LT203</t>
  </si>
  <si>
    <t>LT202</t>
  </si>
  <si>
    <t>LT118</t>
  </si>
  <si>
    <t>LT253</t>
  </si>
  <si>
    <t>LT103</t>
  </si>
  <si>
    <t>LT221</t>
  </si>
  <si>
    <t>LT114</t>
  </si>
  <si>
    <t>LT224</t>
  </si>
  <si>
    <t>LT109</t>
  </si>
  <si>
    <t>LT110</t>
  </si>
  <si>
    <t>LT134</t>
  </si>
  <si>
    <t>LT101</t>
  </si>
  <si>
    <t>LT131</t>
  </si>
  <si>
    <t>LT217</t>
  </si>
  <si>
    <t>LT130</t>
  </si>
  <si>
    <t>LT108</t>
  </si>
  <si>
    <t>LT133</t>
  </si>
  <si>
    <t>LT123</t>
  </si>
  <si>
    <t>LT209</t>
  </si>
  <si>
    <t>LT112</t>
  </si>
  <si>
    <t>LT223</t>
  </si>
  <si>
    <t>LT216</t>
  </si>
  <si>
    <t>LT135</t>
  </si>
  <si>
    <t>LT239</t>
  </si>
  <si>
    <t>LT129</t>
  </si>
  <si>
    <t>LT249</t>
  </si>
  <si>
    <t>LT138</t>
  </si>
  <si>
    <t>LT215</t>
  </si>
  <si>
    <t>LT107</t>
  </si>
  <si>
    <t>LT235</t>
  </si>
  <si>
    <t>LT240</t>
  </si>
  <si>
    <t>LT121</t>
  </si>
  <si>
    <t>LT233</t>
  </si>
  <si>
    <t>LT127</t>
  </si>
  <si>
    <t>LT245</t>
  </si>
  <si>
    <t>LT126</t>
  </si>
  <si>
    <t>LT258</t>
  </si>
  <si>
    <t>LT104</t>
  </si>
  <si>
    <t>LT238</t>
  </si>
  <si>
    <t>LT128</t>
  </si>
  <si>
    <t>Egidijus Pečiukas</t>
  </si>
  <si>
    <t>LT132</t>
  </si>
  <si>
    <t>LT117</t>
  </si>
  <si>
    <t>LT232</t>
  </si>
  <si>
    <t>LT211</t>
  </si>
  <si>
    <t>LT210</t>
  </si>
  <si>
    <t>LT242</t>
  </si>
  <si>
    <t>LT263</t>
  </si>
  <si>
    <t>LT204</t>
  </si>
  <si>
    <t>LT252</t>
  </si>
  <si>
    <t>LT213</t>
  </si>
  <si>
    <t>LT254</t>
  </si>
  <si>
    <t>LT201</t>
  </si>
  <si>
    <t>LT244</t>
  </si>
  <si>
    <t>LT230</t>
  </si>
  <si>
    <t>LT259</t>
  </si>
  <si>
    <t>Andrius Špakis</t>
  </si>
  <si>
    <t>LT257</t>
  </si>
  <si>
    <t>LT229</t>
  </si>
  <si>
    <t>LT227</t>
  </si>
  <si>
    <t>LT256</t>
  </si>
  <si>
    <t>LT262</t>
  </si>
  <si>
    <t>LT236</t>
  </si>
  <si>
    <t>LT243</t>
  </si>
  <si>
    <t>LT260</t>
  </si>
  <si>
    <t>LT218</t>
  </si>
  <si>
    <t xml:space="preserve">Andrej Dmitrov </t>
  </si>
  <si>
    <t>II etapo taškai         (06-15/16)</t>
  </si>
  <si>
    <t>IV etapo taškai      (06.14-15)</t>
  </si>
  <si>
    <t>Andrius Giraitis</t>
  </si>
  <si>
    <t>Vytautas Drusys</t>
  </si>
  <si>
    <t>Laurynas Anoška</t>
  </si>
  <si>
    <t>Sergey Lobkov</t>
  </si>
  <si>
    <t>Modestas Navickas</t>
  </si>
  <si>
    <t>Daniel Fedorovič</t>
  </si>
  <si>
    <t>Andrius Lapinskas</t>
  </si>
  <si>
    <t>Paulius Balzaris</t>
  </si>
  <si>
    <t>Jokūbas Pauliukėnas</t>
  </si>
  <si>
    <t>Rokas Micevičius</t>
  </si>
  <si>
    <t>Benediktas Januška</t>
  </si>
  <si>
    <t>Vitalijus Ūselis</t>
  </si>
  <si>
    <t>Andrius Gaidžiūnas</t>
  </si>
  <si>
    <t>Kęstutis Arlauskas</t>
  </si>
  <si>
    <t>Raimundas Naudžiūnas</t>
  </si>
  <si>
    <t>Tadas Stalioraitis</t>
  </si>
  <si>
    <t>III etapo taškai       (06-29/30)</t>
  </si>
  <si>
    <t>Yakub Tarasevich</t>
  </si>
  <si>
    <t>Laurynas Skrickis</t>
  </si>
  <si>
    <t>Andrėj Osadčij</t>
  </si>
  <si>
    <t>Jonas Jastrumskas</t>
  </si>
  <si>
    <t>Tomas Duoplys</t>
  </si>
  <si>
    <t>Tomas Buivydis</t>
  </si>
  <si>
    <t>Skirmantas Ruginis</t>
  </si>
  <si>
    <t xml:space="preserve">Artiom Blinov </t>
  </si>
  <si>
    <t>Leonid Kapustin</t>
  </si>
  <si>
    <t>Arvistas Keras</t>
  </si>
  <si>
    <t>Mindaugas Grigas</t>
  </si>
  <si>
    <t>Donatas Černeckis</t>
  </si>
  <si>
    <t>Mindaugas Bekeris</t>
  </si>
  <si>
    <t>Džiugas Matusevičius</t>
  </si>
  <si>
    <t>Laimis Sadeckas</t>
  </si>
  <si>
    <t>Vairuotojai, neturintys metinės licencijos</t>
  </si>
  <si>
    <t>V etapo taškai  (06.29-30)</t>
  </si>
  <si>
    <t>Andris Liparts</t>
  </si>
  <si>
    <t>Andrius Surplys</t>
  </si>
  <si>
    <t>Aleksandr Kolesnikovas</t>
  </si>
  <si>
    <t>LT16</t>
  </si>
  <si>
    <t>Paulius Petraitis</t>
  </si>
  <si>
    <t>LT15</t>
  </si>
  <si>
    <t>Linas Jančaras</t>
  </si>
  <si>
    <t>LT255</t>
  </si>
  <si>
    <t>Mihkel Norman Tults</t>
  </si>
  <si>
    <t>Janis Jurka</t>
  </si>
  <si>
    <t>Henri Kivimagi</t>
  </si>
  <si>
    <t>Ēriks Ulass</t>
  </si>
  <si>
    <t xml:space="preserve">Edmunds Bērziņš </t>
  </si>
  <si>
    <t>Ao Vaida</t>
  </si>
  <si>
    <t>Stanislovas Kristutis</t>
  </si>
  <si>
    <t>Edvinas Prakas</t>
  </si>
  <si>
    <t xml:space="preserve">VII etapo taškai </t>
  </si>
  <si>
    <t>V etapo taškai        (08-02/03)</t>
  </si>
  <si>
    <t>IV etapo taškai       (07-12/13)</t>
  </si>
  <si>
    <t>Augustinas Jankevičius</t>
  </si>
  <si>
    <t>Mantas Žiulpys</t>
  </si>
  <si>
    <t>Mantas Karpavičius</t>
  </si>
  <si>
    <t>Vykintas Punys</t>
  </si>
  <si>
    <t xml:space="preserve">Audrius Kudirka </t>
  </si>
  <si>
    <t xml:space="preserve">Nerijus Petrulis </t>
  </si>
  <si>
    <t>Vilius Pieža</t>
  </si>
  <si>
    <t>Edvinas Rauktys</t>
  </si>
  <si>
    <t>Kristupas Stankevičius</t>
  </si>
  <si>
    <t>Paulinas Dzenkauskas</t>
  </si>
  <si>
    <t>Karolis Rickevičius</t>
  </si>
  <si>
    <t>Tadas Danielius</t>
  </si>
  <si>
    <t>Laimonas Laukys</t>
  </si>
  <si>
    <t xml:space="preserve">Paulius Liatukas </t>
  </si>
  <si>
    <t>VI etapo taškai (08.02-03)</t>
  </si>
  <si>
    <t>Martynas Mažvila</t>
  </si>
  <si>
    <t>Marius Vasiliauskas</t>
  </si>
  <si>
    <t>Vladimir Eremin</t>
  </si>
  <si>
    <t>Norbertas Daunoravičius</t>
  </si>
  <si>
    <t>Robertas Rapkauskas</t>
  </si>
  <si>
    <t>Karolis Kolosovas</t>
  </si>
  <si>
    <t xml:space="preserve">Egidijus Vasiliauskas </t>
  </si>
  <si>
    <t>VI etapo taškai     (08-18)</t>
  </si>
  <si>
    <t>Janis Berzins</t>
  </si>
  <si>
    <t xml:space="preserve">Šarūnas Dambrauskas </t>
  </si>
  <si>
    <t>Audrius Vilkauskas</t>
  </si>
  <si>
    <t>Laurynas Valatka</t>
  </si>
  <si>
    <t>Martynas Petkūnas</t>
  </si>
  <si>
    <t>Edvinas Balčiūnas</t>
  </si>
  <si>
    <t>Irmantas Četrauskas</t>
  </si>
  <si>
    <t>Mindaugas Miselis</t>
  </si>
  <si>
    <t xml:space="preserve">Evaldas Stoškus </t>
  </si>
  <si>
    <t>Vytautas Žutautas</t>
  </si>
  <si>
    <t>Paulius Kavaliauskas</t>
  </si>
  <si>
    <t>Elvinas Žakevičius</t>
  </si>
  <si>
    <t xml:space="preserve">Arnas Telyčėnas </t>
  </si>
  <si>
    <t>Edvinas Šulskus</t>
  </si>
  <si>
    <t xml:space="preserve">Eligijus Kiškis </t>
  </si>
  <si>
    <t>IV etapo taškai (08.24)</t>
  </si>
  <si>
    <t>III etapo taškai (07.18-19)</t>
  </si>
  <si>
    <t>Vainius Mieliauskas</t>
  </si>
  <si>
    <t>Rinalds Rižovs</t>
  </si>
  <si>
    <t>Vytautas Čaplikas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</si>
</sst>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r-425];[Red]\-#,##0.00\ [$kr-425]"/>
  </numFmts>
  <fonts count="12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86"/>
    </font>
    <font>
      <sz val="12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86"/>
    </font>
    <font>
      <sz val="8"/>
      <color rgb="FF00CCFF"/>
      <name val="Arial"/>
      <family val="2"/>
      <charset val="186"/>
    </font>
    <font>
      <sz val="11"/>
      <color rgb="FF000000"/>
      <name val="Calibri"/>
      <family val="2"/>
      <charset val="186"/>
    </font>
    <font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164" fontId="9" fillId="0" borderId="0"/>
    <xf numFmtId="0" fontId="1" fillId="0" borderId="0"/>
    <xf numFmtId="0" fontId="9" fillId="0" borderId="0"/>
  </cellStyleXfs>
  <cellXfs count="134">
    <xf numFmtId="0" fontId="0" fillId="0" borderId="0" xfId="0"/>
    <xf numFmtId="0" fontId="9" fillId="0" borderId="0" xfId="6" applyBorder="1" applyAlignment="1">
      <alignment horizontal="center"/>
    </xf>
    <xf numFmtId="0" fontId="9" fillId="0" borderId="0" xfId="6" applyBorder="1"/>
    <xf numFmtId="0" fontId="2" fillId="0" borderId="0" xfId="6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4" fillId="0" borderId="1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0" xfId="5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wrapText="1"/>
    </xf>
    <xf numFmtId="0" fontId="6" fillId="0" borderId="2" xfId="1" applyFont="1" applyBorder="1" applyAlignment="1" applyProtection="1">
      <alignment wrapText="1"/>
      <protection locked="0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center"/>
    </xf>
    <xf numFmtId="2" fontId="6" fillId="0" borderId="2" xfId="3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4" fillId="0" borderId="2" xfId="6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0" borderId="0" xfId="6" applyBorder="1" applyAlignment="1">
      <alignment horizontal="left"/>
    </xf>
    <xf numFmtId="0" fontId="5" fillId="0" borderId="3" xfId="6" applyFont="1" applyBorder="1" applyAlignment="1">
      <alignment horizontal="center"/>
    </xf>
    <xf numFmtId="0" fontId="6" fillId="0" borderId="2" xfId="2" applyFont="1" applyBorder="1" applyAlignment="1">
      <alignment vertical="center" wrapText="1"/>
    </xf>
    <xf numFmtId="0" fontId="6" fillId="0" borderId="2" xfId="0" applyFont="1" applyBorder="1"/>
    <xf numFmtId="0" fontId="6" fillId="0" borderId="2" xfId="5" applyFont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6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2" fontId="5" fillId="0" borderId="2" xfId="6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6" applyNumberFormat="1" applyFont="1" applyBorder="1" applyAlignment="1">
      <alignment horizontal="center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2" fontId="6" fillId="2" borderId="2" xfId="6" applyNumberFormat="1" applyFont="1" applyFill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2" fontId="5" fillId="2" borderId="2" xfId="6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11" fillId="0" borderId="2" xfId="6" applyNumberFormat="1" applyFont="1" applyBorder="1" applyAlignment="1">
      <alignment horizontal="center"/>
    </xf>
    <xf numFmtId="2" fontId="5" fillId="0" borderId="2" xfId="0" applyNumberFormat="1" applyFont="1" applyBorder="1"/>
    <xf numFmtId="2" fontId="5" fillId="0" borderId="2" xfId="6" applyNumberFormat="1" applyFont="1" applyBorder="1" applyAlignment="1">
      <alignment horizontal="center" vertical="center"/>
    </xf>
    <xf numFmtId="2" fontId="5" fillId="0" borderId="2" xfId="6" applyNumberFormat="1" applyFont="1" applyBorder="1" applyAlignment="1">
      <alignment horizontal="left"/>
    </xf>
    <xf numFmtId="2" fontId="10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wrapText="1"/>
    </xf>
    <xf numFmtId="2" fontId="5" fillId="0" borderId="2" xfId="1" applyNumberFormat="1" applyFont="1" applyBorder="1" applyAlignment="1">
      <alignment horizontal="center"/>
    </xf>
    <xf numFmtId="1" fontId="5" fillId="0" borderId="2" xfId="6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2" fontId="5" fillId="3" borderId="2" xfId="6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/>
    <xf numFmtId="2" fontId="5" fillId="3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 wrapText="1"/>
    </xf>
    <xf numFmtId="2" fontId="5" fillId="3" borderId="2" xfId="1" applyNumberFormat="1" applyFont="1" applyFill="1" applyBorder="1" applyAlignment="1">
      <alignment horizontal="center"/>
    </xf>
    <xf numFmtId="2" fontId="11" fillId="3" borderId="2" xfId="6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vertical="center" wrapText="1"/>
    </xf>
    <xf numFmtId="2" fontId="5" fillId="3" borderId="2" xfId="6" applyNumberFormat="1" applyFont="1" applyFill="1" applyBorder="1" applyAlignment="1">
      <alignment horizontal="left"/>
    </xf>
    <xf numFmtId="2" fontId="5" fillId="3" borderId="2" xfId="6" applyNumberFormat="1" applyFont="1" applyFill="1" applyBorder="1" applyAlignment="1">
      <alignment horizontal="center"/>
    </xf>
    <xf numFmtId="0" fontId="0" fillId="3" borderId="0" xfId="0" applyFill="1"/>
    <xf numFmtId="0" fontId="5" fillId="3" borderId="2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vertical="center" wrapText="1"/>
    </xf>
    <xf numFmtId="2" fontId="6" fillId="0" borderId="2" xfId="6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2" fontId="6" fillId="3" borderId="2" xfId="6" applyNumberFormat="1" applyFont="1" applyFill="1" applyBorder="1" applyAlignment="1">
      <alignment horizontal="center" vertical="center"/>
    </xf>
    <xf numFmtId="0" fontId="5" fillId="3" borderId="2" xfId="6" applyFont="1" applyFill="1" applyBorder="1" applyAlignment="1">
      <alignment horizontal="center"/>
    </xf>
    <xf numFmtId="2" fontId="6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6" fillId="3" borderId="2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wrapText="1"/>
    </xf>
    <xf numFmtId="2" fontId="6" fillId="5" borderId="2" xfId="0" applyNumberFormat="1" applyFont="1" applyFill="1" applyBorder="1" applyAlignment="1">
      <alignment horizontal="center"/>
    </xf>
    <xf numFmtId="2" fontId="6" fillId="5" borderId="2" xfId="1" applyNumberFormat="1" applyFont="1" applyFill="1" applyBorder="1" applyAlignment="1">
      <alignment horizontal="center"/>
    </xf>
    <xf numFmtId="0" fontId="5" fillId="5" borderId="3" xfId="6" applyFont="1" applyFill="1" applyBorder="1" applyAlignment="1">
      <alignment horizontal="center"/>
    </xf>
    <xf numFmtId="0" fontId="6" fillId="5" borderId="2" xfId="5" applyFont="1" applyFill="1" applyBorder="1" applyAlignment="1">
      <alignment vertical="center" wrapText="1"/>
    </xf>
    <xf numFmtId="2" fontId="6" fillId="5" borderId="2" xfId="6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left" vertical="center" wrapText="1"/>
    </xf>
    <xf numFmtId="2" fontId="0" fillId="5" borderId="2" xfId="0" applyNumberFormat="1" applyFill="1" applyBorder="1" applyAlignment="1">
      <alignment horizontal="center"/>
    </xf>
    <xf numFmtId="0" fontId="5" fillId="5" borderId="2" xfId="6" applyFont="1" applyFill="1" applyBorder="1" applyAlignment="1">
      <alignment horizontal="center"/>
    </xf>
    <xf numFmtId="0" fontId="5" fillId="5" borderId="2" xfId="2" applyFont="1" applyFill="1" applyBorder="1" applyAlignment="1">
      <alignment vertical="center" wrapText="1"/>
    </xf>
    <xf numFmtId="2" fontId="5" fillId="5" borderId="2" xfId="6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 applyProtection="1">
      <alignment wrapText="1"/>
      <protection locked="0"/>
    </xf>
    <xf numFmtId="2" fontId="6" fillId="5" borderId="2" xfId="1" applyNumberFormat="1" applyFont="1" applyFill="1" applyBorder="1" applyAlignment="1">
      <alignment horizontal="center" vertical="center"/>
    </xf>
    <xf numFmtId="2" fontId="5" fillId="6" borderId="2" xfId="6" applyNumberFormat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0" xfId="6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 wrapText="1"/>
    </xf>
    <xf numFmtId="2" fontId="5" fillId="0" borderId="0" xfId="1" applyNumberFormat="1" applyFont="1" applyBorder="1" applyAlignment="1">
      <alignment horizontal="center"/>
    </xf>
    <xf numFmtId="2" fontId="11" fillId="0" borderId="0" xfId="6" applyNumberFormat="1" applyFont="1" applyBorder="1" applyAlignment="1">
      <alignment horizontal="center"/>
    </xf>
    <xf numFmtId="0" fontId="0" fillId="7" borderId="0" xfId="0" applyFill="1"/>
    <xf numFmtId="2" fontId="5" fillId="8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vertical="center" wrapText="1"/>
    </xf>
    <xf numFmtId="2" fontId="5" fillId="8" borderId="2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 wrapText="1"/>
    </xf>
    <xf numFmtId="2" fontId="5" fillId="8" borderId="2" xfId="1" applyNumberFormat="1" applyFont="1" applyFill="1" applyBorder="1" applyAlignment="1">
      <alignment horizontal="center"/>
    </xf>
    <xf numFmtId="2" fontId="11" fillId="8" borderId="2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/>
    </xf>
    <xf numFmtId="0" fontId="5" fillId="0" borderId="2" xfId="6" applyFont="1" applyFill="1" applyBorder="1" applyAlignment="1">
      <alignment horizontal="center"/>
    </xf>
    <xf numFmtId="0" fontId="6" fillId="0" borderId="2" xfId="1" applyFon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5" fillId="0" borderId="2" xfId="6" applyNumberFormat="1" applyFont="1" applyFill="1" applyBorder="1" applyAlignment="1">
      <alignment horizontal="center"/>
    </xf>
    <xf numFmtId="0" fontId="5" fillId="7" borderId="2" xfId="6" applyFont="1" applyFill="1" applyBorder="1" applyAlignment="1">
      <alignment horizontal="center"/>
    </xf>
    <xf numFmtId="0" fontId="6" fillId="7" borderId="2" xfId="1" applyFont="1" applyFill="1" applyBorder="1" applyAlignment="1" applyProtection="1">
      <alignment wrapText="1"/>
      <protection locked="0"/>
    </xf>
    <xf numFmtId="2" fontId="0" fillId="7" borderId="2" xfId="0" applyNumberFormat="1" applyFill="1" applyBorder="1" applyAlignment="1">
      <alignment horizontal="center"/>
    </xf>
    <xf numFmtId="2" fontId="6" fillId="7" borderId="2" xfId="1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2" fontId="5" fillId="7" borderId="2" xfId="6" applyNumberFormat="1" applyFont="1" applyFill="1" applyBorder="1" applyAlignment="1">
      <alignment horizontal="center"/>
    </xf>
  </cellXfs>
  <cellStyles count="7">
    <cellStyle name="Excel Built-in Normal" xfId="6"/>
    <cellStyle name="Normal" xfId="0" builtinId="0"/>
    <cellStyle name="Normal 2" xfId="5"/>
    <cellStyle name="Normal 2 3" xfId="1"/>
    <cellStyle name="Normal 3" xfId="2"/>
    <cellStyle name="Normal 6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66675</xdr:rowOff>
    </xdr:from>
    <xdr:to>
      <xdr:col>9</xdr:col>
      <xdr:colOff>609600</xdr:colOff>
      <xdr:row>4</xdr:row>
      <xdr:rowOff>138019</xdr:rowOff>
    </xdr:to>
    <xdr:pic>
      <xdr:nvPicPr>
        <xdr:cNvPr id="2" name="Picture 1" descr="Vaizdo rezultatas pagal uÅ¾klausÄ âlasf logoâ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66675"/>
          <a:ext cx="1981200" cy="919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57150</xdr:rowOff>
    </xdr:from>
    <xdr:to>
      <xdr:col>10</xdr:col>
      <xdr:colOff>647700</xdr:colOff>
      <xdr:row>4</xdr:row>
      <xdr:rowOff>128494</xdr:rowOff>
    </xdr:to>
    <xdr:pic>
      <xdr:nvPicPr>
        <xdr:cNvPr id="3" name="Picture 2" descr="Vaizdo rezultatas pagal uÅ¾klausÄ âlasf logoâ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57150"/>
          <a:ext cx="1981200" cy="919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0</xdr:row>
      <xdr:rowOff>38100</xdr:rowOff>
    </xdr:from>
    <xdr:to>
      <xdr:col>10</xdr:col>
      <xdr:colOff>628651</xdr:colOff>
      <xdr:row>4</xdr:row>
      <xdr:rowOff>109444</xdr:rowOff>
    </xdr:to>
    <xdr:pic>
      <xdr:nvPicPr>
        <xdr:cNvPr id="2" name="Picture 1" descr="Vaizdo rezultatas pagal uÅ¾klausÄ âlasf logoâ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1" y="38100"/>
          <a:ext cx="1981200" cy="919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tabSelected="1" topLeftCell="B4" zoomScaleNormal="100" workbookViewId="0">
      <selection activeCell="K12" sqref="K12"/>
    </sheetView>
  </sheetViews>
  <sheetFormatPr defaultRowHeight="15" x14ac:dyDescent="0.25"/>
  <cols>
    <col min="1" max="3" width="8.7109375" customWidth="1"/>
    <col min="4" max="4" width="40.7109375" customWidth="1"/>
    <col min="5" max="11" width="10.28515625" customWidth="1"/>
    <col min="12" max="12" width="8.7109375" customWidth="1"/>
    <col min="13" max="13" width="25.140625" customWidth="1"/>
    <col min="14" max="1025" width="8.7109375" customWidth="1"/>
  </cols>
  <sheetData>
    <row r="1" spans="2:13" x14ac:dyDescent="0.25">
      <c r="B1" s="1"/>
      <c r="C1" s="1"/>
      <c r="D1" s="2"/>
      <c r="E1" s="1"/>
      <c r="F1" s="1"/>
      <c r="G1" s="1"/>
      <c r="H1" s="1"/>
      <c r="I1" s="1"/>
      <c r="J1" s="1"/>
      <c r="K1" s="1"/>
    </row>
    <row r="2" spans="2:13" x14ac:dyDescent="0.25">
      <c r="B2" s="1"/>
      <c r="C2" s="1"/>
      <c r="D2" s="2"/>
      <c r="E2" s="1"/>
      <c r="F2" s="1"/>
      <c r="G2" s="1"/>
      <c r="H2" s="1"/>
      <c r="I2" s="1"/>
      <c r="J2" s="1"/>
      <c r="K2" s="1"/>
    </row>
    <row r="3" spans="2:13" ht="21" x14ac:dyDescent="0.35">
      <c r="B3" s="1"/>
      <c r="C3" s="1"/>
      <c r="D3" s="3" t="s">
        <v>0</v>
      </c>
      <c r="E3" s="1"/>
      <c r="F3" s="1"/>
      <c r="G3" s="1"/>
      <c r="H3" s="1"/>
      <c r="I3" s="1"/>
      <c r="J3" s="1"/>
      <c r="K3" s="1"/>
    </row>
    <row r="4" spans="2:13" ht="15.75" x14ac:dyDescent="0.25">
      <c r="B4" s="1"/>
      <c r="C4" s="1"/>
      <c r="D4" s="4" t="s">
        <v>1</v>
      </c>
      <c r="E4" s="1"/>
      <c r="F4" s="1"/>
      <c r="G4" s="1"/>
      <c r="H4" s="1"/>
      <c r="I4" s="1"/>
      <c r="J4" s="1"/>
      <c r="K4" s="1"/>
    </row>
    <row r="5" spans="2:13" ht="15.75" x14ac:dyDescent="0.25">
      <c r="B5" s="1"/>
      <c r="C5" s="1"/>
      <c r="D5" s="4"/>
      <c r="E5" s="1"/>
      <c r="F5" s="1"/>
      <c r="G5" s="1"/>
      <c r="H5" s="1"/>
      <c r="I5" s="1"/>
      <c r="J5" s="1"/>
      <c r="K5" s="1"/>
    </row>
    <row r="6" spans="2:13" ht="45" x14ac:dyDescent="0.25"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282</v>
      </c>
      <c r="H6" s="6" t="s">
        <v>281</v>
      </c>
      <c r="I6" s="6" t="s">
        <v>7</v>
      </c>
      <c r="J6" s="6" t="s">
        <v>8</v>
      </c>
    </row>
    <row r="7" spans="2:13" ht="15.75" x14ac:dyDescent="0.25">
      <c r="B7" s="7">
        <v>1</v>
      </c>
      <c r="C7" s="33" t="s">
        <v>106</v>
      </c>
      <c r="D7" s="34" t="s">
        <v>9</v>
      </c>
      <c r="E7" s="51">
        <v>58.3</v>
      </c>
      <c r="F7" s="50">
        <v>109.3</v>
      </c>
      <c r="G7" s="52">
        <v>109</v>
      </c>
      <c r="H7" s="46">
        <v>96.9</v>
      </c>
      <c r="I7" s="19">
        <v>109.2</v>
      </c>
      <c r="J7" s="53">
        <f>SUM(E7,F7,G7,H7,I7)</f>
        <v>482.7</v>
      </c>
      <c r="M7" s="10"/>
    </row>
    <row r="8" spans="2:13" ht="15.75" x14ac:dyDescent="0.25">
      <c r="B8" s="7">
        <v>2</v>
      </c>
      <c r="C8" s="105" t="s">
        <v>112</v>
      </c>
      <c r="D8" s="87" t="s">
        <v>15</v>
      </c>
      <c r="E8" s="88" t="s">
        <v>105</v>
      </c>
      <c r="F8" s="88">
        <v>86.7</v>
      </c>
      <c r="G8" s="89">
        <v>68.7</v>
      </c>
      <c r="H8" s="95">
        <v>108.9</v>
      </c>
      <c r="I8" s="101">
        <v>96.3</v>
      </c>
      <c r="J8" s="102">
        <f>SUM(E8,F8,G8,H8,I8)</f>
        <v>360.6</v>
      </c>
      <c r="M8" s="10"/>
    </row>
    <row r="9" spans="2:13" ht="15.75" x14ac:dyDescent="0.25">
      <c r="B9" s="7">
        <v>3</v>
      </c>
      <c r="C9" s="33" t="s">
        <v>111</v>
      </c>
      <c r="D9" s="34" t="s">
        <v>14</v>
      </c>
      <c r="E9" s="48">
        <v>57.1</v>
      </c>
      <c r="F9" s="50">
        <v>58.5</v>
      </c>
      <c r="G9" s="52">
        <v>85.7</v>
      </c>
      <c r="H9" s="46">
        <v>77.3</v>
      </c>
      <c r="I9" s="19">
        <v>67</v>
      </c>
      <c r="J9" s="53">
        <f>SUM(E9,F9,G9,H9,I9)</f>
        <v>345.6</v>
      </c>
      <c r="M9" s="10"/>
    </row>
    <row r="10" spans="2:13" ht="15.75" x14ac:dyDescent="0.25">
      <c r="B10" s="7">
        <v>4</v>
      </c>
      <c r="C10" s="33" t="s">
        <v>110</v>
      </c>
      <c r="D10" s="34" t="s">
        <v>13</v>
      </c>
      <c r="E10" s="48">
        <v>55.4</v>
      </c>
      <c r="F10" s="50">
        <v>66.5</v>
      </c>
      <c r="G10" s="52">
        <v>67.3</v>
      </c>
      <c r="H10" s="46">
        <v>68</v>
      </c>
      <c r="I10" s="19">
        <v>66.2</v>
      </c>
      <c r="J10" s="53">
        <f>SUM(E10,F10,G10,H10,I10)</f>
        <v>323.39999999999998</v>
      </c>
      <c r="M10" s="10"/>
    </row>
    <row r="11" spans="2:13" ht="15.75" x14ac:dyDescent="0.25">
      <c r="B11" s="7">
        <v>5</v>
      </c>
      <c r="C11" s="33" t="s">
        <v>109</v>
      </c>
      <c r="D11" s="34" t="s">
        <v>12</v>
      </c>
      <c r="E11" s="51">
        <v>56.1</v>
      </c>
      <c r="F11" s="50">
        <v>74.7</v>
      </c>
      <c r="G11" s="52">
        <v>32</v>
      </c>
      <c r="H11" s="46">
        <v>56.3</v>
      </c>
      <c r="I11" s="19">
        <v>86.4</v>
      </c>
      <c r="J11" s="53">
        <f>SUM(E11,F11,G11,H11,I11)</f>
        <v>305.5</v>
      </c>
      <c r="M11" s="10"/>
    </row>
    <row r="12" spans="2:13" ht="15.75" x14ac:dyDescent="0.25">
      <c r="B12" s="7">
        <v>6</v>
      </c>
      <c r="C12" s="33" t="s">
        <v>113</v>
      </c>
      <c r="D12" s="34" t="s">
        <v>16</v>
      </c>
      <c r="E12" s="48">
        <v>0</v>
      </c>
      <c r="F12" s="50">
        <v>68.8</v>
      </c>
      <c r="G12" s="44">
        <v>58.5</v>
      </c>
      <c r="H12" s="46">
        <v>86.3</v>
      </c>
      <c r="I12" s="19">
        <v>76.5</v>
      </c>
      <c r="J12" s="53">
        <f>SUM(E12,F12,G12,H12,I12)</f>
        <v>290.10000000000002</v>
      </c>
      <c r="M12" s="10"/>
    </row>
    <row r="13" spans="2:13" ht="15.75" x14ac:dyDescent="0.25">
      <c r="B13" s="7">
        <v>7</v>
      </c>
      <c r="C13" s="106" t="s">
        <v>114</v>
      </c>
      <c r="D13" s="34" t="s">
        <v>17</v>
      </c>
      <c r="E13" s="48">
        <v>0</v>
      </c>
      <c r="F13" s="50">
        <v>68.400000000000006</v>
      </c>
      <c r="G13" s="44">
        <v>76.2</v>
      </c>
      <c r="H13" s="46">
        <v>57.3</v>
      </c>
      <c r="I13" s="19">
        <v>67</v>
      </c>
      <c r="J13" s="53">
        <f>SUM(E13,F13,G13,H13,I13)</f>
        <v>268.90000000000003</v>
      </c>
      <c r="M13" s="10"/>
    </row>
    <row r="14" spans="2:13" ht="15.75" x14ac:dyDescent="0.25">
      <c r="B14" s="7">
        <v>8</v>
      </c>
      <c r="C14" s="33" t="s">
        <v>107</v>
      </c>
      <c r="D14" s="35" t="s">
        <v>10</v>
      </c>
      <c r="E14" s="51">
        <v>55.3</v>
      </c>
      <c r="F14" s="50">
        <v>94.5</v>
      </c>
      <c r="G14" s="52">
        <v>31.8</v>
      </c>
      <c r="H14" s="46">
        <v>30.9</v>
      </c>
      <c r="I14" s="19">
        <v>0</v>
      </c>
      <c r="J14" s="53">
        <f>SUM(E14,F14,G14,H14,I14)</f>
        <v>212.50000000000003</v>
      </c>
      <c r="M14" s="10"/>
    </row>
    <row r="15" spans="2:13" ht="15.75" x14ac:dyDescent="0.25">
      <c r="B15" s="7">
        <v>9</v>
      </c>
      <c r="C15" s="33" t="s">
        <v>116</v>
      </c>
      <c r="D15" s="36" t="s">
        <v>19</v>
      </c>
      <c r="E15" s="48" t="s">
        <v>105</v>
      </c>
      <c r="F15" s="55">
        <v>66.400000000000006</v>
      </c>
      <c r="G15" s="44">
        <v>56.7</v>
      </c>
      <c r="H15" s="44">
        <v>58.1</v>
      </c>
      <c r="I15" s="19"/>
      <c r="J15" s="53">
        <f>SUM(E15,F15,G15,H15,I15)</f>
        <v>181.20000000000002</v>
      </c>
      <c r="M15" s="10"/>
    </row>
    <row r="16" spans="2:13" ht="15.75" x14ac:dyDescent="0.25">
      <c r="B16" s="7">
        <v>10</v>
      </c>
      <c r="C16" s="33" t="s">
        <v>117</v>
      </c>
      <c r="D16" s="36" t="s">
        <v>20</v>
      </c>
      <c r="E16" s="51" t="s">
        <v>105</v>
      </c>
      <c r="F16" s="54">
        <v>57.2</v>
      </c>
      <c r="G16" s="53">
        <v>58</v>
      </c>
      <c r="H16" s="53">
        <v>58.8</v>
      </c>
      <c r="I16" s="44"/>
      <c r="J16" s="53">
        <f>SUM(E16,F16,G16,H16,I16)</f>
        <v>174</v>
      </c>
      <c r="M16" s="10"/>
    </row>
    <row r="17" spans="2:13" ht="15.75" x14ac:dyDescent="0.25">
      <c r="B17" s="7">
        <v>11</v>
      </c>
      <c r="C17" s="33" t="s">
        <v>118</v>
      </c>
      <c r="D17" s="34" t="s">
        <v>21</v>
      </c>
      <c r="E17" s="51">
        <v>0</v>
      </c>
      <c r="F17" s="50">
        <v>55.7</v>
      </c>
      <c r="G17" s="52">
        <v>58</v>
      </c>
      <c r="H17" s="53">
        <v>56.8</v>
      </c>
      <c r="I17" s="44"/>
      <c r="J17" s="53">
        <f t="shared" ref="J7:J39" si="0">SUM(E17,F17,G17,H17,I17)</f>
        <v>170.5</v>
      </c>
      <c r="M17" s="10"/>
    </row>
    <row r="18" spans="2:13" ht="15.75" x14ac:dyDescent="0.25">
      <c r="B18" s="7">
        <v>12</v>
      </c>
      <c r="C18" s="33" t="s">
        <v>115</v>
      </c>
      <c r="D18" s="34" t="s">
        <v>18</v>
      </c>
      <c r="E18" s="51">
        <v>66.5</v>
      </c>
      <c r="F18" s="54" t="s">
        <v>105</v>
      </c>
      <c r="G18" s="52"/>
      <c r="H18" s="46">
        <v>69</v>
      </c>
      <c r="I18" s="19"/>
      <c r="J18" s="53">
        <f t="shared" si="0"/>
        <v>135.5</v>
      </c>
      <c r="M18" s="10"/>
    </row>
    <row r="19" spans="2:13" ht="15.75" x14ac:dyDescent="0.25">
      <c r="B19" s="7">
        <v>13</v>
      </c>
      <c r="C19" s="33" t="s">
        <v>108</v>
      </c>
      <c r="D19" s="34" t="s">
        <v>11</v>
      </c>
      <c r="E19" s="51">
        <v>76.2</v>
      </c>
      <c r="F19" s="50">
        <v>56.4</v>
      </c>
      <c r="G19" s="52"/>
      <c r="H19" s="46"/>
      <c r="I19" s="19"/>
      <c r="J19" s="53">
        <f t="shared" si="0"/>
        <v>132.6</v>
      </c>
      <c r="M19" s="10"/>
    </row>
    <row r="20" spans="2:13" ht="15.75" x14ac:dyDescent="0.25">
      <c r="B20" s="7">
        <v>14</v>
      </c>
      <c r="C20" s="90" t="s">
        <v>135</v>
      </c>
      <c r="D20" s="94" t="s">
        <v>42</v>
      </c>
      <c r="E20" s="95"/>
      <c r="F20" s="95"/>
      <c r="G20" s="95">
        <v>57.9</v>
      </c>
      <c r="H20" s="95">
        <v>58.3</v>
      </c>
      <c r="I20" s="101"/>
      <c r="J20" s="102">
        <f t="shared" si="0"/>
        <v>116.19999999999999</v>
      </c>
      <c r="M20" s="10"/>
    </row>
    <row r="21" spans="2:13" ht="15.75" x14ac:dyDescent="0.25">
      <c r="B21" s="7">
        <v>15</v>
      </c>
      <c r="C21" s="33"/>
      <c r="D21" s="14" t="s">
        <v>232</v>
      </c>
      <c r="E21" s="8"/>
      <c r="F21" s="8"/>
      <c r="G21" s="52">
        <v>95.5</v>
      </c>
      <c r="H21" s="8"/>
      <c r="I21" s="8"/>
      <c r="J21" s="53">
        <f t="shared" si="0"/>
        <v>95.5</v>
      </c>
      <c r="M21" s="10"/>
    </row>
    <row r="22" spans="2:13" ht="15.75" x14ac:dyDescent="0.25">
      <c r="B22" s="7">
        <v>16</v>
      </c>
      <c r="C22" s="90" t="s">
        <v>119</v>
      </c>
      <c r="D22" s="91" t="s">
        <v>22</v>
      </c>
      <c r="E22" s="92" t="s">
        <v>105</v>
      </c>
      <c r="F22" s="93">
        <v>55.5</v>
      </c>
      <c r="G22" s="89">
        <v>28.8</v>
      </c>
      <c r="H22" s="98"/>
      <c r="I22" s="98"/>
      <c r="J22" s="102">
        <f t="shared" si="0"/>
        <v>84.3</v>
      </c>
    </row>
    <row r="23" spans="2:13" ht="15.75" x14ac:dyDescent="0.25">
      <c r="B23" s="7">
        <v>17</v>
      </c>
      <c r="C23" s="122"/>
      <c r="D23" s="123" t="s">
        <v>283</v>
      </c>
      <c r="E23" s="124"/>
      <c r="F23" s="124"/>
      <c r="G23" s="125"/>
      <c r="H23" s="126">
        <v>69.5</v>
      </c>
      <c r="I23" s="126"/>
      <c r="J23" s="127">
        <f t="shared" si="0"/>
        <v>69.5</v>
      </c>
    </row>
    <row r="24" spans="2:13" ht="15.75" x14ac:dyDescent="0.25">
      <c r="B24" s="7">
        <v>18</v>
      </c>
      <c r="C24" s="122"/>
      <c r="D24" s="123" t="s">
        <v>284</v>
      </c>
      <c r="E24" s="124"/>
      <c r="F24" s="124"/>
      <c r="G24" s="125"/>
      <c r="H24" s="126">
        <v>68.599999999999994</v>
      </c>
      <c r="I24" s="126"/>
      <c r="J24" s="127">
        <f t="shared" si="0"/>
        <v>68.599999999999994</v>
      </c>
    </row>
    <row r="25" spans="2:13" ht="15.75" x14ac:dyDescent="0.25">
      <c r="B25" s="7">
        <v>19</v>
      </c>
      <c r="C25" s="21"/>
      <c r="D25" s="11" t="s">
        <v>233</v>
      </c>
      <c r="E25" s="21"/>
      <c r="F25" s="12"/>
      <c r="G25" s="44">
        <v>67.900000000000006</v>
      </c>
      <c r="H25" s="21"/>
      <c r="I25" s="21"/>
      <c r="J25" s="53">
        <f t="shared" si="0"/>
        <v>67.900000000000006</v>
      </c>
    </row>
    <row r="26" spans="2:13" ht="15.75" x14ac:dyDescent="0.25">
      <c r="B26" s="7">
        <v>20</v>
      </c>
      <c r="C26" s="27"/>
      <c r="D26" s="11" t="s">
        <v>234</v>
      </c>
      <c r="E26" s="21"/>
      <c r="F26" s="12"/>
      <c r="G26" s="44">
        <v>67</v>
      </c>
      <c r="H26" s="21"/>
      <c r="I26" s="21"/>
      <c r="J26" s="53">
        <f t="shared" si="0"/>
        <v>67</v>
      </c>
    </row>
    <row r="27" spans="2:13" ht="15.75" x14ac:dyDescent="0.25">
      <c r="B27" s="7">
        <v>21</v>
      </c>
      <c r="C27" s="96" t="s">
        <v>227</v>
      </c>
      <c r="D27" s="97" t="s">
        <v>228</v>
      </c>
      <c r="E27" s="98"/>
      <c r="F27" s="99"/>
      <c r="G27" s="98">
        <v>31</v>
      </c>
      <c r="H27" s="96">
        <v>30.6</v>
      </c>
      <c r="I27" s="103"/>
      <c r="J27" s="102">
        <f t="shared" si="0"/>
        <v>61.6</v>
      </c>
    </row>
    <row r="28" spans="2:13" ht="15.75" x14ac:dyDescent="0.25">
      <c r="B28" s="7">
        <v>22</v>
      </c>
      <c r="C28" s="27"/>
      <c r="D28" s="13" t="s">
        <v>235</v>
      </c>
      <c r="E28" s="8"/>
      <c r="F28" s="8"/>
      <c r="G28" s="52">
        <v>58.2</v>
      </c>
      <c r="H28" s="8"/>
      <c r="I28" s="8"/>
      <c r="J28" s="53">
        <f t="shared" si="0"/>
        <v>58.2</v>
      </c>
    </row>
    <row r="29" spans="2:13" ht="15.75" x14ac:dyDescent="0.25">
      <c r="B29" s="15">
        <v>23</v>
      </c>
      <c r="C29" s="122"/>
      <c r="D29" s="123" t="s">
        <v>285</v>
      </c>
      <c r="E29" s="124"/>
      <c r="F29" s="124"/>
      <c r="G29" s="125"/>
      <c r="H29" s="126">
        <v>58.2</v>
      </c>
      <c r="I29" s="126"/>
      <c r="J29" s="127">
        <f t="shared" si="0"/>
        <v>58.2</v>
      </c>
    </row>
    <row r="30" spans="2:13" ht="15.75" x14ac:dyDescent="0.25">
      <c r="B30" s="15">
        <v>24</v>
      </c>
      <c r="C30" s="27"/>
      <c r="D30" s="11" t="s">
        <v>236</v>
      </c>
      <c r="E30" s="21"/>
      <c r="F30" s="12"/>
      <c r="G30" s="44">
        <v>58.1</v>
      </c>
      <c r="H30" s="21"/>
      <c r="I30" s="21"/>
      <c r="J30" s="53">
        <f t="shared" si="0"/>
        <v>58.1</v>
      </c>
    </row>
    <row r="31" spans="2:13" ht="15.75" x14ac:dyDescent="0.25">
      <c r="B31" s="15">
        <v>25</v>
      </c>
      <c r="C31" s="122"/>
      <c r="D31" s="123" t="s">
        <v>65</v>
      </c>
      <c r="E31" s="124"/>
      <c r="F31" s="124"/>
      <c r="G31" s="125"/>
      <c r="H31" s="126">
        <v>56.7</v>
      </c>
      <c r="I31" s="126"/>
      <c r="J31" s="127">
        <f t="shared" si="0"/>
        <v>56.7</v>
      </c>
    </row>
    <row r="32" spans="2:13" ht="15.75" x14ac:dyDescent="0.25">
      <c r="B32" s="15">
        <v>26</v>
      </c>
      <c r="C32" s="27"/>
      <c r="D32" s="11" t="s">
        <v>237</v>
      </c>
      <c r="E32" s="21"/>
      <c r="F32" s="12"/>
      <c r="G32" s="44">
        <v>56.3</v>
      </c>
      <c r="H32" s="21"/>
      <c r="I32" s="21"/>
      <c r="J32" s="53">
        <f t="shared" si="0"/>
        <v>56.3</v>
      </c>
    </row>
    <row r="33" spans="2:10" ht="15.75" x14ac:dyDescent="0.25">
      <c r="B33" s="20">
        <v>27</v>
      </c>
      <c r="C33" s="122"/>
      <c r="D33" s="123" t="s">
        <v>30</v>
      </c>
      <c r="E33" s="124"/>
      <c r="F33" s="124"/>
      <c r="G33" s="125"/>
      <c r="H33" s="126">
        <v>30.8</v>
      </c>
      <c r="I33" s="126"/>
      <c r="J33" s="127">
        <f t="shared" si="0"/>
        <v>30.8</v>
      </c>
    </row>
    <row r="34" spans="2:10" ht="15.75" x14ac:dyDescent="0.25">
      <c r="B34" s="20">
        <v>28</v>
      </c>
      <c r="C34" s="128"/>
      <c r="D34" s="129" t="s">
        <v>261</v>
      </c>
      <c r="E34" s="130"/>
      <c r="F34" s="130"/>
      <c r="G34" s="131"/>
      <c r="H34" s="132">
        <v>30.4</v>
      </c>
      <c r="I34" s="132"/>
      <c r="J34" s="133">
        <f t="shared" si="0"/>
        <v>30.4</v>
      </c>
    </row>
    <row r="35" spans="2:10" ht="15.75" x14ac:dyDescent="0.25">
      <c r="B35" s="20">
        <v>29</v>
      </c>
      <c r="C35" s="21" t="s">
        <v>120</v>
      </c>
      <c r="D35" s="34" t="s">
        <v>23</v>
      </c>
      <c r="E35" s="51">
        <v>29.9</v>
      </c>
      <c r="F35" s="54" t="s">
        <v>105</v>
      </c>
      <c r="G35" s="52"/>
      <c r="H35" s="53"/>
      <c r="I35" s="19"/>
      <c r="J35" s="53">
        <f t="shared" si="0"/>
        <v>29.9</v>
      </c>
    </row>
    <row r="36" spans="2:10" ht="15.75" x14ac:dyDescent="0.25">
      <c r="B36" s="20">
        <v>30</v>
      </c>
      <c r="C36" s="21" t="s">
        <v>132</v>
      </c>
      <c r="D36" s="11" t="s">
        <v>39</v>
      </c>
      <c r="E36" s="44"/>
      <c r="F36" s="45"/>
      <c r="G36" s="44">
        <v>29.6</v>
      </c>
      <c r="H36" s="21"/>
      <c r="I36" s="9"/>
      <c r="J36" s="53">
        <f t="shared" si="0"/>
        <v>29.6</v>
      </c>
    </row>
    <row r="37" spans="2:10" ht="15.75" x14ac:dyDescent="0.25">
      <c r="B37" s="20">
        <v>31</v>
      </c>
      <c r="C37" s="122"/>
      <c r="D37" s="123" t="s">
        <v>45</v>
      </c>
      <c r="E37" s="124"/>
      <c r="F37" s="124"/>
      <c r="G37" s="125"/>
      <c r="H37" s="126">
        <v>28.8</v>
      </c>
      <c r="I37" s="126"/>
      <c r="J37" s="127">
        <f t="shared" si="0"/>
        <v>28.8</v>
      </c>
    </row>
    <row r="38" spans="2:10" ht="15.75" x14ac:dyDescent="0.25">
      <c r="B38" s="20">
        <v>32</v>
      </c>
      <c r="C38" s="21" t="s">
        <v>229</v>
      </c>
      <c r="D38" s="13" t="s">
        <v>230</v>
      </c>
      <c r="E38" s="46"/>
      <c r="F38" s="46"/>
      <c r="G38" s="52">
        <v>0</v>
      </c>
      <c r="H38" s="8"/>
      <c r="I38" s="9"/>
      <c r="J38" s="53">
        <f t="shared" si="0"/>
        <v>0</v>
      </c>
    </row>
    <row r="39" spans="2:10" ht="15.75" x14ac:dyDescent="0.25">
      <c r="B39" s="20">
        <v>33</v>
      </c>
      <c r="C39" s="96" t="s">
        <v>231</v>
      </c>
      <c r="D39" s="100" t="s">
        <v>209</v>
      </c>
      <c r="E39" s="95"/>
      <c r="F39" s="95"/>
      <c r="G39" s="89">
        <v>0</v>
      </c>
      <c r="H39" s="104"/>
      <c r="I39" s="104"/>
      <c r="J39" s="102">
        <f t="shared" si="0"/>
        <v>0</v>
      </c>
    </row>
    <row r="41" spans="2:10" x14ac:dyDescent="0.25">
      <c r="C41" s="114"/>
      <c r="D41" t="s">
        <v>222</v>
      </c>
    </row>
  </sheetData>
  <sortState ref="C7:J16">
    <sortCondition descending="1" ref="J7:J16"/>
  </sortState>
  <pageMargins left="0" right="0" top="0.59027777777777801" bottom="0.59027777777777801" header="0.51180555555555496" footer="0.51180555555555496"/>
  <pageSetup paperSize="33" scale="79" firstPageNumber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Normal="100" workbookViewId="0">
      <selection activeCell="D8" sqref="D8"/>
    </sheetView>
  </sheetViews>
  <sheetFormatPr defaultRowHeight="15" x14ac:dyDescent="0.25"/>
  <cols>
    <col min="1" max="1" width="1.7109375" customWidth="1"/>
    <col min="2" max="3" width="8.7109375" customWidth="1"/>
    <col min="4" max="4" width="36.5703125" customWidth="1"/>
    <col min="5" max="12" width="10.28515625" customWidth="1"/>
    <col min="13" max="13" width="6.5703125" style="16" customWidth="1"/>
    <col min="14" max="14" width="16.5703125" customWidth="1"/>
    <col min="15" max="15" width="16.140625" customWidth="1"/>
    <col min="16" max="1026" width="8.7109375" customWidth="1"/>
  </cols>
  <sheetData>
    <row r="1" spans="2:1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</row>
    <row r="2" spans="2:16" x14ac:dyDescent="0.25"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2:16" ht="21" x14ac:dyDescent="0.35"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</row>
    <row r="4" spans="2:16" ht="15.75" x14ac:dyDescent="0.25">
      <c r="B4" s="1"/>
      <c r="C4" s="1"/>
      <c r="D4" s="4" t="s">
        <v>24</v>
      </c>
      <c r="E4" s="1"/>
      <c r="F4" s="1"/>
      <c r="G4" s="1"/>
      <c r="H4" s="1"/>
      <c r="I4" s="1"/>
      <c r="J4" s="1"/>
      <c r="K4" s="1"/>
      <c r="L4" s="1"/>
    </row>
    <row r="5" spans="2:16" ht="15.75" x14ac:dyDescent="0.25">
      <c r="B5" s="1"/>
      <c r="C5" s="1"/>
      <c r="D5" s="4"/>
      <c r="E5" s="1"/>
      <c r="F5" s="1"/>
      <c r="G5" s="1"/>
      <c r="H5" s="1"/>
      <c r="I5" s="1"/>
      <c r="J5" s="1"/>
      <c r="K5" s="1"/>
      <c r="L5" s="1"/>
    </row>
    <row r="6" spans="2:16" ht="45" x14ac:dyDescent="0.25">
      <c r="B6" s="17" t="s">
        <v>2</v>
      </c>
      <c r="C6" s="17" t="s">
        <v>3</v>
      </c>
      <c r="D6" s="17" t="s">
        <v>4</v>
      </c>
      <c r="E6" s="30" t="s">
        <v>25</v>
      </c>
      <c r="F6" s="30" t="s">
        <v>26</v>
      </c>
      <c r="G6" s="30" t="s">
        <v>27</v>
      </c>
      <c r="H6" s="30" t="s">
        <v>189</v>
      </c>
      <c r="I6" s="30" t="s">
        <v>223</v>
      </c>
      <c r="J6" s="30" t="s">
        <v>257</v>
      </c>
      <c r="K6" s="30" t="s">
        <v>240</v>
      </c>
      <c r="L6" s="30" t="s">
        <v>8</v>
      </c>
      <c r="M6" s="18"/>
    </row>
    <row r="7" spans="2:16" ht="15.75" x14ac:dyDescent="0.25">
      <c r="B7" s="21">
        <v>1</v>
      </c>
      <c r="C7" s="24" t="s">
        <v>124</v>
      </c>
      <c r="D7" s="35" t="s">
        <v>31</v>
      </c>
      <c r="E7" s="78"/>
      <c r="F7" s="78">
        <v>86.7</v>
      </c>
      <c r="G7" s="55">
        <v>57.3</v>
      </c>
      <c r="H7" s="55">
        <v>85.4</v>
      </c>
      <c r="I7" s="55">
        <v>107.45</v>
      </c>
      <c r="J7" s="78">
        <v>108.2</v>
      </c>
      <c r="K7" s="78">
        <v>109.06666666666666</v>
      </c>
      <c r="L7" s="44">
        <f t="shared" ref="L7:L51" si="0">SUM(E7:K7)</f>
        <v>554.11666666666667</v>
      </c>
      <c r="M7"/>
      <c r="N7" s="10"/>
      <c r="O7" s="22"/>
      <c r="P7" s="23"/>
    </row>
    <row r="8" spans="2:16" ht="15.75" x14ac:dyDescent="0.25">
      <c r="B8" s="21">
        <v>2</v>
      </c>
      <c r="C8" s="24" t="s">
        <v>121</v>
      </c>
      <c r="D8" s="37" t="s">
        <v>28</v>
      </c>
      <c r="E8" s="78">
        <v>65.7</v>
      </c>
      <c r="F8" s="55">
        <v>96.9</v>
      </c>
      <c r="G8" s="55">
        <v>108</v>
      </c>
      <c r="H8" s="55">
        <v>34.1</v>
      </c>
      <c r="I8" s="55">
        <v>58.05</v>
      </c>
      <c r="J8" s="19">
        <v>68.8</v>
      </c>
      <c r="K8" s="19">
        <v>69.3</v>
      </c>
      <c r="L8" s="44">
        <f t="shared" si="0"/>
        <v>500.85000000000008</v>
      </c>
      <c r="M8"/>
      <c r="N8" s="10"/>
      <c r="O8" s="22"/>
      <c r="P8" s="23"/>
    </row>
    <row r="9" spans="2:16" ht="15.75" x14ac:dyDescent="0.25">
      <c r="B9" s="21">
        <v>3</v>
      </c>
      <c r="C9" s="21" t="s">
        <v>138</v>
      </c>
      <c r="D9" s="36" t="s">
        <v>46</v>
      </c>
      <c r="E9" s="55"/>
      <c r="F9" s="55"/>
      <c r="G9" s="55">
        <v>86</v>
      </c>
      <c r="H9" s="55">
        <v>107.4</v>
      </c>
      <c r="I9" s="55">
        <v>86.1</v>
      </c>
      <c r="J9" s="55">
        <v>58.7</v>
      </c>
      <c r="K9" s="55">
        <v>57.933333333333337</v>
      </c>
      <c r="L9" s="44">
        <f t="shared" si="0"/>
        <v>396.13333333333333</v>
      </c>
      <c r="M9"/>
      <c r="O9" s="22"/>
      <c r="P9" s="23"/>
    </row>
    <row r="10" spans="2:16" ht="15.75" x14ac:dyDescent="0.25">
      <c r="B10" s="21">
        <v>4</v>
      </c>
      <c r="C10" s="21" t="s">
        <v>130</v>
      </c>
      <c r="D10" s="39" t="s">
        <v>37</v>
      </c>
      <c r="E10" s="78"/>
      <c r="F10" s="78">
        <v>58</v>
      </c>
      <c r="G10" s="55">
        <v>57.6</v>
      </c>
      <c r="H10" s="55">
        <v>95.8</v>
      </c>
      <c r="I10" s="78">
        <v>57</v>
      </c>
      <c r="J10" s="19">
        <v>57.1</v>
      </c>
      <c r="K10" s="19">
        <v>57.966666666666669</v>
      </c>
      <c r="L10" s="44">
        <f t="shared" si="0"/>
        <v>383.4666666666667</v>
      </c>
      <c r="M10"/>
      <c r="O10" s="22"/>
      <c r="P10" s="23"/>
    </row>
    <row r="11" spans="2:16" ht="15.75" x14ac:dyDescent="0.25">
      <c r="B11" s="21">
        <v>5</v>
      </c>
      <c r="C11" s="24" t="s">
        <v>122</v>
      </c>
      <c r="D11" s="37" t="s">
        <v>29</v>
      </c>
      <c r="E11" s="78">
        <v>56.4</v>
      </c>
      <c r="F11" s="55">
        <v>33.299999999999997</v>
      </c>
      <c r="G11" s="55">
        <v>68.5</v>
      </c>
      <c r="H11" s="55">
        <v>57.4</v>
      </c>
      <c r="I11" s="55">
        <v>57.6</v>
      </c>
      <c r="J11" s="19">
        <v>31.3</v>
      </c>
      <c r="K11" s="19">
        <v>77.233333333333334</v>
      </c>
      <c r="L11" s="44">
        <f t="shared" si="0"/>
        <v>381.73333333333335</v>
      </c>
      <c r="M11"/>
      <c r="O11" s="22"/>
      <c r="P11" s="23"/>
    </row>
    <row r="12" spans="2:16" ht="15.75" x14ac:dyDescent="0.25">
      <c r="B12" s="21">
        <v>6</v>
      </c>
      <c r="C12" s="24" t="s">
        <v>135</v>
      </c>
      <c r="D12" s="38" t="s">
        <v>42</v>
      </c>
      <c r="E12" s="78">
        <v>32.1</v>
      </c>
      <c r="F12" s="55">
        <v>2.5</v>
      </c>
      <c r="G12" s="55">
        <v>58.5</v>
      </c>
      <c r="H12" s="55">
        <v>68.3</v>
      </c>
      <c r="I12" s="55">
        <v>58.4</v>
      </c>
      <c r="J12" s="19">
        <v>85.9</v>
      </c>
      <c r="K12" s="19">
        <v>68.8</v>
      </c>
      <c r="L12" s="44">
        <f t="shared" si="0"/>
        <v>374.5</v>
      </c>
      <c r="M12"/>
      <c r="O12" s="22"/>
      <c r="P12" s="23"/>
    </row>
    <row r="13" spans="2:16" ht="15.75" x14ac:dyDescent="0.25">
      <c r="B13" s="21">
        <v>7</v>
      </c>
      <c r="C13" s="21" t="s">
        <v>139</v>
      </c>
      <c r="D13" s="39" t="s">
        <v>47</v>
      </c>
      <c r="E13" s="78"/>
      <c r="F13" s="55">
        <v>77.7</v>
      </c>
      <c r="G13" s="55"/>
      <c r="H13" s="55">
        <v>66.7</v>
      </c>
      <c r="I13" s="55">
        <v>68.3</v>
      </c>
      <c r="J13" s="19">
        <v>57.6</v>
      </c>
      <c r="K13" s="19">
        <v>97.033333333333331</v>
      </c>
      <c r="L13" s="44">
        <f t="shared" si="0"/>
        <v>367.33333333333337</v>
      </c>
      <c r="M13"/>
      <c r="O13" s="22"/>
      <c r="P13" s="23"/>
    </row>
    <row r="14" spans="2:16" ht="15.75" x14ac:dyDescent="0.25">
      <c r="B14" s="21">
        <v>8</v>
      </c>
      <c r="C14" s="21" t="s">
        <v>125</v>
      </c>
      <c r="D14" s="38" t="s">
        <v>32</v>
      </c>
      <c r="E14" s="78">
        <v>0</v>
      </c>
      <c r="F14" s="55">
        <v>68.5</v>
      </c>
      <c r="G14" s="55">
        <v>66.599999999999994</v>
      </c>
      <c r="H14" s="55">
        <v>57</v>
      </c>
      <c r="I14" s="55">
        <v>68.349999999999994</v>
      </c>
      <c r="J14" s="19">
        <v>68</v>
      </c>
      <c r="K14" s="19">
        <v>32.299999999999997</v>
      </c>
      <c r="L14" s="44">
        <f t="shared" si="0"/>
        <v>360.75</v>
      </c>
      <c r="M14"/>
      <c r="O14" s="22"/>
      <c r="P14" s="23"/>
    </row>
    <row r="15" spans="2:16" ht="15.75" x14ac:dyDescent="0.25">
      <c r="B15" s="21">
        <v>9</v>
      </c>
      <c r="C15" s="21" t="s">
        <v>140</v>
      </c>
      <c r="D15" s="36" t="s">
        <v>48</v>
      </c>
      <c r="E15" s="55"/>
      <c r="F15" s="55"/>
      <c r="G15" s="55">
        <v>77.400000000000006</v>
      </c>
      <c r="H15" s="55">
        <v>67.599999999999994</v>
      </c>
      <c r="I15" s="55">
        <v>57.4</v>
      </c>
      <c r="J15" s="55">
        <v>57.5</v>
      </c>
      <c r="K15" s="55">
        <v>68.633333333333326</v>
      </c>
      <c r="L15" s="44">
        <f t="shared" si="0"/>
        <v>328.5333333333333</v>
      </c>
      <c r="M15"/>
      <c r="O15" s="22"/>
      <c r="P15" s="23"/>
    </row>
    <row r="16" spans="2:16" ht="15.75" x14ac:dyDescent="0.25">
      <c r="B16" s="21">
        <v>10</v>
      </c>
      <c r="C16" s="24" t="s">
        <v>132</v>
      </c>
      <c r="D16" s="39" t="s">
        <v>39</v>
      </c>
      <c r="E16" s="78"/>
      <c r="F16" s="78">
        <v>108.7</v>
      </c>
      <c r="G16" s="55"/>
      <c r="H16" s="55">
        <v>57.4</v>
      </c>
      <c r="I16" s="78"/>
      <c r="J16" s="19">
        <v>68.599999999999994</v>
      </c>
      <c r="K16" s="19">
        <v>87.066666666666663</v>
      </c>
      <c r="L16" s="44">
        <f t="shared" si="0"/>
        <v>321.76666666666665</v>
      </c>
      <c r="M16"/>
      <c r="O16" s="22"/>
      <c r="P16" s="23"/>
    </row>
    <row r="17" spans="2:16" ht="15.75" x14ac:dyDescent="0.25">
      <c r="B17" s="21">
        <v>11</v>
      </c>
      <c r="C17" s="24" t="s">
        <v>129</v>
      </c>
      <c r="D17" s="35" t="s">
        <v>36</v>
      </c>
      <c r="E17" s="78"/>
      <c r="F17" s="55">
        <v>58.5</v>
      </c>
      <c r="G17" s="55">
        <v>57.3</v>
      </c>
      <c r="H17" s="55">
        <v>31.3</v>
      </c>
      <c r="I17" s="55">
        <v>30.15</v>
      </c>
      <c r="J17" s="19">
        <v>67.5</v>
      </c>
      <c r="K17" s="19">
        <v>68.633333333333326</v>
      </c>
      <c r="L17" s="44">
        <f t="shared" si="0"/>
        <v>313.38333333333333</v>
      </c>
      <c r="M17"/>
      <c r="O17" s="22"/>
      <c r="P17" s="23"/>
    </row>
    <row r="18" spans="2:16" ht="15.75" x14ac:dyDescent="0.25">
      <c r="B18" s="21">
        <v>12</v>
      </c>
      <c r="C18" s="21" t="s">
        <v>126</v>
      </c>
      <c r="D18" s="35" t="s">
        <v>33</v>
      </c>
      <c r="E18" s="78"/>
      <c r="F18" s="49">
        <v>67</v>
      </c>
      <c r="G18" s="55">
        <v>67.3</v>
      </c>
      <c r="H18" s="55">
        <v>31.3</v>
      </c>
      <c r="I18" s="78">
        <v>31.9</v>
      </c>
      <c r="J18" s="78"/>
      <c r="K18" s="78">
        <v>57.6</v>
      </c>
      <c r="L18" s="44">
        <f t="shared" si="0"/>
        <v>255.10000000000002</v>
      </c>
      <c r="M18"/>
      <c r="N18" s="10"/>
      <c r="O18" s="22"/>
      <c r="P18" s="23"/>
    </row>
    <row r="19" spans="2:16" ht="15.75" x14ac:dyDescent="0.25">
      <c r="B19" s="21">
        <v>13</v>
      </c>
      <c r="C19" s="21" t="s">
        <v>127</v>
      </c>
      <c r="D19" s="35" t="s">
        <v>34</v>
      </c>
      <c r="E19" s="78"/>
      <c r="F19" s="49">
        <v>57.3</v>
      </c>
      <c r="G19" s="55">
        <v>68.599999999999994</v>
      </c>
      <c r="H19" s="55">
        <v>31.7</v>
      </c>
      <c r="I19" s="55">
        <v>31.9</v>
      </c>
      <c r="J19" s="78">
        <v>57.3</v>
      </c>
      <c r="K19" s="78"/>
      <c r="L19" s="44">
        <f t="shared" si="0"/>
        <v>246.8</v>
      </c>
      <c r="M19"/>
      <c r="N19" s="10"/>
      <c r="O19" s="22"/>
      <c r="P19" s="23"/>
    </row>
    <row r="20" spans="2:16" ht="15.75" x14ac:dyDescent="0.25">
      <c r="B20" s="21">
        <v>14</v>
      </c>
      <c r="C20" s="21" t="s">
        <v>144</v>
      </c>
      <c r="D20" s="40" t="s">
        <v>52</v>
      </c>
      <c r="E20" s="78"/>
      <c r="F20" s="78">
        <v>33.200000000000003</v>
      </c>
      <c r="G20" s="55">
        <v>30.8</v>
      </c>
      <c r="H20" s="55">
        <v>76.7</v>
      </c>
      <c r="I20" s="55">
        <v>30.45</v>
      </c>
      <c r="J20" s="78">
        <v>32.1</v>
      </c>
      <c r="K20" s="78"/>
      <c r="L20" s="44">
        <f t="shared" si="0"/>
        <v>203.24999999999997</v>
      </c>
      <c r="M20" s="18"/>
      <c r="N20" s="10"/>
      <c r="O20" s="22"/>
      <c r="P20" s="23"/>
    </row>
    <row r="21" spans="2:16" ht="15.75" x14ac:dyDescent="0.25">
      <c r="B21" s="21">
        <v>15</v>
      </c>
      <c r="C21" s="24" t="s">
        <v>133</v>
      </c>
      <c r="D21" s="35" t="s">
        <v>40</v>
      </c>
      <c r="E21" s="78"/>
      <c r="F21" s="49">
        <v>67.3</v>
      </c>
      <c r="G21" s="55">
        <v>30.8</v>
      </c>
      <c r="H21" s="25"/>
      <c r="I21" s="78">
        <v>95.25</v>
      </c>
      <c r="J21" s="78">
        <v>0</v>
      </c>
      <c r="K21" s="78"/>
      <c r="L21" s="44">
        <f t="shared" si="0"/>
        <v>193.35</v>
      </c>
      <c r="M21" s="18"/>
      <c r="O21" s="22"/>
      <c r="P21" s="23"/>
    </row>
    <row r="22" spans="2:16" ht="15.75" x14ac:dyDescent="0.25">
      <c r="B22" s="21">
        <v>16</v>
      </c>
      <c r="C22" s="12" t="s">
        <v>152</v>
      </c>
      <c r="D22" s="35" t="s">
        <v>60</v>
      </c>
      <c r="E22" s="55"/>
      <c r="F22" s="49">
        <v>32.6</v>
      </c>
      <c r="G22" s="55"/>
      <c r="H22" s="55">
        <v>56.2</v>
      </c>
      <c r="I22" s="55">
        <v>67.349999999999994</v>
      </c>
      <c r="J22" s="55">
        <v>31.5</v>
      </c>
      <c r="K22" s="55"/>
      <c r="L22" s="44">
        <f t="shared" si="0"/>
        <v>187.65</v>
      </c>
      <c r="M22" s="18"/>
      <c r="O22" s="22"/>
      <c r="P22" s="23"/>
    </row>
    <row r="23" spans="2:16" ht="15.75" x14ac:dyDescent="0.25">
      <c r="B23" s="21">
        <v>17</v>
      </c>
      <c r="C23" s="21" t="s">
        <v>142</v>
      </c>
      <c r="D23" s="38" t="s">
        <v>50</v>
      </c>
      <c r="E23" s="78">
        <v>31.6</v>
      </c>
      <c r="F23" s="78">
        <v>6.9</v>
      </c>
      <c r="G23" s="55">
        <v>29.8</v>
      </c>
      <c r="H23" s="55">
        <v>56.3</v>
      </c>
      <c r="I23" s="55">
        <v>31.15</v>
      </c>
      <c r="J23" s="19"/>
      <c r="K23" s="19">
        <v>31.766666666666666</v>
      </c>
      <c r="L23" s="44">
        <f t="shared" si="0"/>
        <v>187.51666666666665</v>
      </c>
      <c r="M23" s="18"/>
      <c r="O23" s="22"/>
      <c r="P23" s="23"/>
    </row>
    <row r="24" spans="2:16" ht="15.75" x14ac:dyDescent="0.25">
      <c r="B24" s="21">
        <v>18</v>
      </c>
      <c r="C24" s="24" t="s">
        <v>116</v>
      </c>
      <c r="D24" s="35" t="s">
        <v>43</v>
      </c>
      <c r="E24" s="78"/>
      <c r="F24" s="49">
        <v>32.5</v>
      </c>
      <c r="G24" s="55">
        <v>56.9</v>
      </c>
      <c r="H24" s="55">
        <v>31.7</v>
      </c>
      <c r="I24" s="78">
        <v>31.65</v>
      </c>
      <c r="J24" s="19">
        <v>32.799999999999997</v>
      </c>
      <c r="K24" s="19"/>
      <c r="L24" s="44">
        <f t="shared" si="0"/>
        <v>185.55</v>
      </c>
      <c r="M24" s="18"/>
      <c r="O24" s="22"/>
      <c r="P24" s="23"/>
    </row>
    <row r="25" spans="2:16" ht="15.75" x14ac:dyDescent="0.25">
      <c r="B25" s="21">
        <v>19</v>
      </c>
      <c r="C25" s="21" t="s">
        <v>145</v>
      </c>
      <c r="D25" s="35" t="s">
        <v>53</v>
      </c>
      <c r="E25" s="78"/>
      <c r="F25" s="55">
        <v>6.9</v>
      </c>
      <c r="G25" s="55">
        <v>56.5</v>
      </c>
      <c r="H25" s="55">
        <v>57</v>
      </c>
      <c r="I25" s="55">
        <v>30.85</v>
      </c>
      <c r="J25" s="78"/>
      <c r="K25" s="78">
        <v>31.766666666666666</v>
      </c>
      <c r="L25" s="44">
        <f t="shared" si="0"/>
        <v>183.01666666666665</v>
      </c>
      <c r="M25" s="18"/>
      <c r="O25" s="22"/>
      <c r="P25" s="23"/>
    </row>
    <row r="26" spans="2:16" ht="15.75" x14ac:dyDescent="0.25">
      <c r="B26" s="21">
        <v>20</v>
      </c>
      <c r="C26" s="12" t="s">
        <v>149</v>
      </c>
      <c r="D26" s="35" t="s">
        <v>57</v>
      </c>
      <c r="E26" s="78"/>
      <c r="F26" s="78">
        <v>33.200000000000003</v>
      </c>
      <c r="G26" s="55">
        <v>0</v>
      </c>
      <c r="H26" s="55">
        <v>30.3</v>
      </c>
      <c r="I26" s="55">
        <v>57.75</v>
      </c>
      <c r="J26" s="78">
        <v>57</v>
      </c>
      <c r="K26" s="78"/>
      <c r="L26" s="44">
        <f t="shared" si="0"/>
        <v>178.25</v>
      </c>
      <c r="M26" s="18"/>
      <c r="O26" s="22"/>
      <c r="P26" s="23"/>
    </row>
    <row r="27" spans="2:16" ht="15.75" x14ac:dyDescent="0.25">
      <c r="B27" s="21">
        <v>21</v>
      </c>
      <c r="C27" s="83" t="s">
        <v>128</v>
      </c>
      <c r="D27" s="81" t="s">
        <v>35</v>
      </c>
      <c r="E27" s="79"/>
      <c r="F27" s="84">
        <v>57.8</v>
      </c>
      <c r="G27" s="79">
        <v>58.4</v>
      </c>
      <c r="H27" s="79">
        <v>3.9</v>
      </c>
      <c r="I27" s="79">
        <v>57.3</v>
      </c>
      <c r="J27" s="79"/>
      <c r="K27" s="79"/>
      <c r="L27" s="74">
        <f t="shared" si="0"/>
        <v>177.39999999999998</v>
      </c>
      <c r="M27" s="18"/>
      <c r="O27" s="22"/>
      <c r="P27" s="23"/>
    </row>
    <row r="28" spans="2:16" ht="15.75" x14ac:dyDescent="0.25">
      <c r="B28" s="21">
        <v>22</v>
      </c>
      <c r="C28" s="12"/>
      <c r="D28" s="36" t="s">
        <v>224</v>
      </c>
      <c r="E28" s="55"/>
      <c r="F28" s="55"/>
      <c r="G28" s="55"/>
      <c r="H28" s="55"/>
      <c r="I28" s="55">
        <v>76.5</v>
      </c>
      <c r="J28" s="55">
        <v>96</v>
      </c>
      <c r="K28" s="55"/>
      <c r="L28" s="44">
        <f t="shared" si="0"/>
        <v>172.5</v>
      </c>
      <c r="M28" s="18"/>
      <c r="N28" s="10"/>
      <c r="O28" s="22"/>
      <c r="P28" s="23"/>
    </row>
    <row r="29" spans="2:16" ht="15.75" x14ac:dyDescent="0.25">
      <c r="B29" s="21">
        <v>23</v>
      </c>
      <c r="C29" s="21" t="s">
        <v>147</v>
      </c>
      <c r="D29" s="36" t="s">
        <v>55</v>
      </c>
      <c r="E29" s="55"/>
      <c r="F29" s="55"/>
      <c r="G29" s="55">
        <v>56.5</v>
      </c>
      <c r="H29" s="55">
        <v>54.1</v>
      </c>
      <c r="I29" s="55">
        <v>30.7</v>
      </c>
      <c r="J29" s="55"/>
      <c r="K29" s="55">
        <v>30.9</v>
      </c>
      <c r="L29" s="44">
        <f t="shared" si="0"/>
        <v>172.2</v>
      </c>
      <c r="M29" s="18"/>
      <c r="O29" s="22"/>
      <c r="P29" s="23"/>
    </row>
    <row r="30" spans="2:16" ht="15.75" x14ac:dyDescent="0.25">
      <c r="B30" s="21">
        <v>24</v>
      </c>
      <c r="C30" s="21" t="s">
        <v>131</v>
      </c>
      <c r="D30" s="38" t="s">
        <v>38</v>
      </c>
      <c r="E30" s="78">
        <v>56.9</v>
      </c>
      <c r="F30" s="55">
        <v>57.3</v>
      </c>
      <c r="G30" s="55"/>
      <c r="H30" s="55">
        <v>56.6</v>
      </c>
      <c r="I30" s="55"/>
      <c r="J30" s="19"/>
      <c r="K30" s="19"/>
      <c r="L30" s="44">
        <f t="shared" si="0"/>
        <v>170.79999999999998</v>
      </c>
      <c r="M30" s="18"/>
      <c r="O30" s="22"/>
      <c r="P30" s="23"/>
    </row>
    <row r="31" spans="2:16" ht="15.75" x14ac:dyDescent="0.25">
      <c r="B31" s="21">
        <v>25</v>
      </c>
      <c r="C31" s="21" t="s">
        <v>141</v>
      </c>
      <c r="D31" s="39" t="s">
        <v>49</v>
      </c>
      <c r="E31" s="78">
        <v>75</v>
      </c>
      <c r="F31" s="55">
        <v>0</v>
      </c>
      <c r="G31" s="55"/>
      <c r="H31" s="19"/>
      <c r="I31" s="55"/>
      <c r="J31" s="19">
        <v>32.4</v>
      </c>
      <c r="K31" s="19">
        <v>58.166666666666671</v>
      </c>
      <c r="L31" s="44">
        <f t="shared" si="0"/>
        <v>165.56666666666666</v>
      </c>
      <c r="M31" s="18"/>
      <c r="O31" s="22"/>
      <c r="P31" s="23"/>
    </row>
    <row r="32" spans="2:16" ht="15.75" x14ac:dyDescent="0.25">
      <c r="B32" s="21">
        <v>26</v>
      </c>
      <c r="C32" s="21" t="s">
        <v>143</v>
      </c>
      <c r="D32" s="35" t="s">
        <v>51</v>
      </c>
      <c r="E32" s="78"/>
      <c r="F32" s="55">
        <v>33.4</v>
      </c>
      <c r="G32" s="55">
        <v>31.3</v>
      </c>
      <c r="H32" s="55">
        <v>32.4</v>
      </c>
      <c r="I32" s="55">
        <v>31.75</v>
      </c>
      <c r="J32" s="19">
        <v>32.4</v>
      </c>
      <c r="K32" s="19"/>
      <c r="L32" s="44">
        <f t="shared" si="0"/>
        <v>161.25</v>
      </c>
      <c r="M32" s="18"/>
      <c r="O32" s="22"/>
      <c r="P32" s="23"/>
    </row>
    <row r="33" spans="2:16" ht="15.75" x14ac:dyDescent="0.25">
      <c r="B33" s="21">
        <v>27</v>
      </c>
      <c r="C33" s="21" t="s">
        <v>123</v>
      </c>
      <c r="D33" s="38" t="s">
        <v>30</v>
      </c>
      <c r="E33" s="78">
        <v>58.4</v>
      </c>
      <c r="F33" s="55">
        <v>0</v>
      </c>
      <c r="G33" s="55">
        <v>95.7</v>
      </c>
      <c r="H33" s="19"/>
      <c r="I33" s="55"/>
      <c r="J33" s="19"/>
      <c r="K33" s="19"/>
      <c r="L33" s="44">
        <f t="shared" si="0"/>
        <v>154.1</v>
      </c>
      <c r="M33" s="18"/>
      <c r="N33" s="26"/>
      <c r="O33" s="22"/>
      <c r="P33" s="23"/>
    </row>
    <row r="34" spans="2:16" ht="15.75" x14ac:dyDescent="0.25">
      <c r="B34" s="21">
        <v>28</v>
      </c>
      <c r="C34" s="21" t="s">
        <v>136</v>
      </c>
      <c r="D34" s="39" t="s">
        <v>44</v>
      </c>
      <c r="E34" s="78"/>
      <c r="F34" s="55">
        <v>57.8</v>
      </c>
      <c r="G34" s="55">
        <v>29</v>
      </c>
      <c r="H34" s="55">
        <v>4.2</v>
      </c>
      <c r="I34" s="55">
        <v>31.55</v>
      </c>
      <c r="J34" s="78">
        <v>31.3</v>
      </c>
      <c r="K34" s="78"/>
      <c r="L34" s="44">
        <f t="shared" si="0"/>
        <v>153.85</v>
      </c>
      <c r="M34" s="18"/>
      <c r="N34" s="26"/>
      <c r="O34" s="22"/>
      <c r="P34" s="23"/>
    </row>
    <row r="35" spans="2:16" ht="15.75" x14ac:dyDescent="0.25">
      <c r="B35" s="21">
        <v>29</v>
      </c>
      <c r="C35" s="43" t="s">
        <v>158</v>
      </c>
      <c r="D35" s="37" t="s">
        <v>65</v>
      </c>
      <c r="E35" s="78">
        <v>30.1</v>
      </c>
      <c r="F35" s="55"/>
      <c r="G35" s="55"/>
      <c r="H35" s="55">
        <v>29.4</v>
      </c>
      <c r="I35" s="55">
        <v>0</v>
      </c>
      <c r="J35" s="19">
        <v>32.6</v>
      </c>
      <c r="K35" s="19">
        <v>57.866666666666667</v>
      </c>
      <c r="L35" s="44">
        <f t="shared" si="0"/>
        <v>149.96666666666667</v>
      </c>
      <c r="M35" s="18"/>
      <c r="N35" s="26"/>
      <c r="O35" s="22"/>
      <c r="P35" s="23"/>
    </row>
    <row r="36" spans="2:16" ht="15.75" x14ac:dyDescent="0.25">
      <c r="B36" s="21">
        <v>30</v>
      </c>
      <c r="C36" s="12"/>
      <c r="D36" s="36" t="s">
        <v>21</v>
      </c>
      <c r="E36" s="55"/>
      <c r="F36" s="55"/>
      <c r="G36" s="55"/>
      <c r="H36" s="55"/>
      <c r="I36" s="55">
        <v>58.2</v>
      </c>
      <c r="J36" s="55">
        <v>76.900000000000006</v>
      </c>
      <c r="K36" s="55"/>
      <c r="L36" s="44">
        <f t="shared" si="0"/>
        <v>135.10000000000002</v>
      </c>
      <c r="M36" s="18"/>
      <c r="N36" s="26"/>
      <c r="O36" s="22"/>
      <c r="P36" s="23"/>
    </row>
    <row r="37" spans="2:16" ht="15.75" x14ac:dyDescent="0.25">
      <c r="B37" s="21">
        <v>31</v>
      </c>
      <c r="C37" s="12" t="s">
        <v>148</v>
      </c>
      <c r="D37" s="35" t="s">
        <v>56</v>
      </c>
      <c r="E37" s="78"/>
      <c r="F37" s="55">
        <v>33.4</v>
      </c>
      <c r="G37" s="55"/>
      <c r="H37" s="55">
        <v>32</v>
      </c>
      <c r="I37" s="55">
        <v>31.25</v>
      </c>
      <c r="J37" s="19">
        <v>0</v>
      </c>
      <c r="K37" s="19">
        <v>32.266666666666666</v>
      </c>
      <c r="L37" s="44">
        <f t="shared" si="0"/>
        <v>128.91666666666669</v>
      </c>
      <c r="M37" s="18"/>
      <c r="N37" s="26"/>
      <c r="O37" s="22"/>
      <c r="P37" s="23"/>
    </row>
    <row r="38" spans="2:16" ht="15.75" x14ac:dyDescent="0.25">
      <c r="B38" s="21">
        <v>32</v>
      </c>
      <c r="C38" s="80" t="s">
        <v>157</v>
      </c>
      <c r="D38" s="81" t="s">
        <v>64</v>
      </c>
      <c r="E38" s="82"/>
      <c r="F38" s="79">
        <v>31.6</v>
      </c>
      <c r="G38" s="79"/>
      <c r="H38" s="79">
        <v>30.2</v>
      </c>
      <c r="I38" s="82">
        <v>32.299999999999997</v>
      </c>
      <c r="J38" s="82">
        <v>31.6</v>
      </c>
      <c r="K38" s="82"/>
      <c r="L38" s="74">
        <f t="shared" si="0"/>
        <v>125.69999999999999</v>
      </c>
      <c r="M38" s="18"/>
      <c r="N38" s="26"/>
      <c r="O38" s="22"/>
      <c r="P38" s="23"/>
    </row>
    <row r="39" spans="2:16" ht="15.75" x14ac:dyDescent="0.25">
      <c r="B39" s="21">
        <v>33</v>
      </c>
      <c r="C39" s="21" t="s">
        <v>146</v>
      </c>
      <c r="D39" s="38" t="s">
        <v>54</v>
      </c>
      <c r="E39" s="78">
        <v>28.3</v>
      </c>
      <c r="F39" s="55">
        <v>31.6</v>
      </c>
      <c r="G39" s="55"/>
      <c r="H39" s="55">
        <v>31.7</v>
      </c>
      <c r="I39" s="55">
        <v>0</v>
      </c>
      <c r="J39" s="19"/>
      <c r="K39" s="19">
        <v>29.666666666666668</v>
      </c>
      <c r="L39" s="44">
        <f t="shared" si="0"/>
        <v>121.26666666666668</v>
      </c>
      <c r="M39" s="18"/>
      <c r="N39" s="26"/>
      <c r="O39" s="22"/>
      <c r="P39" s="23"/>
    </row>
    <row r="40" spans="2:16" ht="15.75" x14ac:dyDescent="0.25">
      <c r="B40" s="21">
        <v>34</v>
      </c>
      <c r="C40" s="42" t="s">
        <v>150</v>
      </c>
      <c r="D40" s="40" t="s">
        <v>58</v>
      </c>
      <c r="E40" s="78"/>
      <c r="F40" s="78">
        <v>33.1</v>
      </c>
      <c r="G40" s="78"/>
      <c r="H40" s="55">
        <v>29.4</v>
      </c>
      <c r="I40" s="78"/>
      <c r="J40" s="19"/>
      <c r="K40" s="19">
        <v>58.1</v>
      </c>
      <c r="L40" s="44">
        <f t="shared" si="0"/>
        <v>120.6</v>
      </c>
      <c r="M40" s="18"/>
      <c r="O40" s="22"/>
      <c r="P40" s="23"/>
    </row>
    <row r="41" spans="2:16" ht="15.75" x14ac:dyDescent="0.25">
      <c r="B41" s="21">
        <v>35</v>
      </c>
      <c r="C41" s="24" t="s">
        <v>134</v>
      </c>
      <c r="D41" s="38" t="s">
        <v>41</v>
      </c>
      <c r="E41" s="78">
        <v>30.4</v>
      </c>
      <c r="F41" s="55">
        <v>67.400000000000006</v>
      </c>
      <c r="G41" s="55"/>
      <c r="H41" s="19"/>
      <c r="I41" s="55"/>
      <c r="J41" s="19"/>
      <c r="K41" s="19"/>
      <c r="L41" s="44">
        <f t="shared" si="0"/>
        <v>97.800000000000011</v>
      </c>
      <c r="M41" s="18"/>
      <c r="O41" s="22"/>
    </row>
    <row r="42" spans="2:16" ht="15.75" x14ac:dyDescent="0.25">
      <c r="B42" s="21">
        <v>36</v>
      </c>
      <c r="C42" s="76"/>
      <c r="D42" s="77" t="s">
        <v>205</v>
      </c>
      <c r="E42" s="79"/>
      <c r="F42" s="79"/>
      <c r="G42" s="79"/>
      <c r="H42" s="79"/>
      <c r="I42" s="79">
        <v>30.85</v>
      </c>
      <c r="J42" s="79">
        <v>56.9</v>
      </c>
      <c r="K42" s="79"/>
      <c r="L42" s="74">
        <f t="shared" si="0"/>
        <v>87.75</v>
      </c>
      <c r="M42" s="18"/>
      <c r="N42" s="10"/>
      <c r="O42" s="22"/>
    </row>
    <row r="43" spans="2:16" ht="15.75" x14ac:dyDescent="0.25">
      <c r="B43" s="21">
        <v>37</v>
      </c>
      <c r="C43" s="21" t="s">
        <v>137</v>
      </c>
      <c r="D43" s="38" t="s">
        <v>45</v>
      </c>
      <c r="E43" s="78">
        <v>0</v>
      </c>
      <c r="F43" s="55">
        <v>57</v>
      </c>
      <c r="G43" s="55">
        <v>29.7</v>
      </c>
      <c r="H43" s="55">
        <v>0</v>
      </c>
      <c r="I43" s="55"/>
      <c r="J43" s="78"/>
      <c r="K43" s="78"/>
      <c r="L43" s="44">
        <f t="shared" si="0"/>
        <v>86.7</v>
      </c>
      <c r="M43" s="18"/>
      <c r="O43" s="22"/>
    </row>
    <row r="44" spans="2:16" ht="15.75" x14ac:dyDescent="0.25">
      <c r="B44" s="21">
        <v>38</v>
      </c>
      <c r="C44" s="12"/>
      <c r="D44" s="27" t="s">
        <v>190</v>
      </c>
      <c r="E44" s="55"/>
      <c r="F44" s="55"/>
      <c r="G44" s="55"/>
      <c r="H44" s="55">
        <v>66.2</v>
      </c>
      <c r="I44" s="55">
        <v>0</v>
      </c>
      <c r="J44" s="55">
        <v>7</v>
      </c>
      <c r="K44" s="55"/>
      <c r="L44" s="44">
        <f t="shared" si="0"/>
        <v>73.2</v>
      </c>
      <c r="M44" s="18"/>
      <c r="N44" s="28"/>
      <c r="O44" s="22"/>
    </row>
    <row r="45" spans="2:16" ht="15.75" x14ac:dyDescent="0.25">
      <c r="B45" s="21">
        <v>39</v>
      </c>
      <c r="C45" s="12"/>
      <c r="D45" s="36" t="s">
        <v>209</v>
      </c>
      <c r="E45" s="55"/>
      <c r="F45" s="55"/>
      <c r="G45" s="55"/>
      <c r="H45" s="55"/>
      <c r="I45" s="55">
        <v>67.55</v>
      </c>
      <c r="J45" s="55"/>
      <c r="K45" s="55"/>
      <c r="L45" s="44">
        <f t="shared" si="0"/>
        <v>67.55</v>
      </c>
      <c r="M45" s="18"/>
      <c r="O45" s="22"/>
    </row>
    <row r="46" spans="2:16" ht="15.75" x14ac:dyDescent="0.25">
      <c r="B46" s="21">
        <v>40</v>
      </c>
      <c r="C46" s="76"/>
      <c r="D46" s="77" t="s">
        <v>192</v>
      </c>
      <c r="E46" s="79"/>
      <c r="F46" s="79"/>
      <c r="G46" s="79"/>
      <c r="H46" s="79">
        <v>4</v>
      </c>
      <c r="I46" s="79">
        <v>28.2</v>
      </c>
      <c r="J46" s="79">
        <v>32.9</v>
      </c>
      <c r="K46" s="79"/>
      <c r="L46" s="74">
        <f t="shared" si="0"/>
        <v>65.099999999999994</v>
      </c>
      <c r="M46" s="18"/>
    </row>
    <row r="47" spans="2:16" ht="15.75" x14ac:dyDescent="0.25">
      <c r="B47" s="20">
        <v>41</v>
      </c>
      <c r="C47" s="12"/>
      <c r="D47" s="36" t="s">
        <v>193</v>
      </c>
      <c r="E47" s="55"/>
      <c r="F47" s="55"/>
      <c r="G47" s="55"/>
      <c r="H47" s="55">
        <v>0</v>
      </c>
      <c r="I47" s="55">
        <v>32.299999999999997</v>
      </c>
      <c r="J47" s="55">
        <v>32.4</v>
      </c>
      <c r="K47" s="55"/>
      <c r="L47" s="44">
        <f t="shared" si="0"/>
        <v>64.699999999999989</v>
      </c>
    </row>
    <row r="48" spans="2:16" ht="15.75" x14ac:dyDescent="0.25">
      <c r="B48" s="20">
        <v>42</v>
      </c>
      <c r="C48" s="12" t="s">
        <v>153</v>
      </c>
      <c r="D48" s="35" t="s">
        <v>61</v>
      </c>
      <c r="E48" s="55"/>
      <c r="F48" s="49">
        <v>32.6</v>
      </c>
      <c r="G48" s="55"/>
      <c r="H48" s="55"/>
      <c r="I48" s="55"/>
      <c r="J48" s="55">
        <v>31.3</v>
      </c>
      <c r="K48" s="55"/>
      <c r="L48" s="44">
        <f t="shared" si="0"/>
        <v>63.900000000000006</v>
      </c>
    </row>
    <row r="49" spans="2:12" ht="15.75" x14ac:dyDescent="0.25">
      <c r="B49" s="20">
        <v>43</v>
      </c>
      <c r="C49" s="12" t="s">
        <v>154</v>
      </c>
      <c r="D49" s="35" t="s">
        <v>226</v>
      </c>
      <c r="E49" s="78"/>
      <c r="F49" s="55">
        <v>31.8</v>
      </c>
      <c r="G49" s="78"/>
      <c r="H49" s="55">
        <v>30.9</v>
      </c>
      <c r="I49" s="78"/>
      <c r="J49" s="78"/>
      <c r="K49" s="78"/>
      <c r="L49" s="44">
        <f t="shared" si="0"/>
        <v>62.7</v>
      </c>
    </row>
    <row r="50" spans="2:12" ht="15.75" x14ac:dyDescent="0.25">
      <c r="B50" s="20">
        <v>44</v>
      </c>
      <c r="C50" s="12" t="s">
        <v>163</v>
      </c>
      <c r="D50" s="36" t="s">
        <v>68</v>
      </c>
      <c r="E50" s="55"/>
      <c r="F50" s="55"/>
      <c r="G50" s="55">
        <v>0</v>
      </c>
      <c r="H50" s="55">
        <v>30.9</v>
      </c>
      <c r="I50" s="55"/>
      <c r="J50" s="55">
        <v>31.8</v>
      </c>
      <c r="K50" s="55"/>
      <c r="L50" s="44">
        <f t="shared" si="0"/>
        <v>62.7</v>
      </c>
    </row>
    <row r="51" spans="2:12" ht="15.75" x14ac:dyDescent="0.25">
      <c r="B51" s="20">
        <v>45</v>
      </c>
      <c r="C51" s="12" t="s">
        <v>155</v>
      </c>
      <c r="D51" s="35" t="s">
        <v>62</v>
      </c>
      <c r="E51" s="55"/>
      <c r="F51" s="55">
        <v>31.8</v>
      </c>
      <c r="G51" s="55"/>
      <c r="H51" s="55">
        <v>30.4</v>
      </c>
      <c r="I51" s="55"/>
      <c r="J51" s="19"/>
      <c r="K51" s="19"/>
      <c r="L51" s="44">
        <f t="shared" si="0"/>
        <v>62.2</v>
      </c>
    </row>
    <row r="52" spans="2:12" ht="15.75" x14ac:dyDescent="0.25">
      <c r="B52" s="20">
        <v>46</v>
      </c>
      <c r="C52" s="12"/>
      <c r="D52" s="36" t="s">
        <v>258</v>
      </c>
      <c r="E52" s="55"/>
      <c r="F52" s="55"/>
      <c r="G52" s="55"/>
      <c r="H52" s="55"/>
      <c r="I52" s="55"/>
      <c r="J52" s="55">
        <v>57.5</v>
      </c>
      <c r="K52" s="55"/>
      <c r="L52" s="44">
        <f>SUM(E52,F52,G52,H52,I52,J52)</f>
        <v>57.5</v>
      </c>
    </row>
    <row r="53" spans="2:12" ht="15.75" x14ac:dyDescent="0.25">
      <c r="B53" s="20">
        <v>47</v>
      </c>
      <c r="C53" s="12"/>
      <c r="D53" s="36" t="s">
        <v>225</v>
      </c>
      <c r="E53" s="55"/>
      <c r="F53" s="55"/>
      <c r="G53" s="55"/>
      <c r="H53" s="55"/>
      <c r="I53" s="55">
        <v>31.95</v>
      </c>
      <c r="J53" s="55">
        <v>5.4</v>
      </c>
      <c r="K53" s="55"/>
      <c r="L53" s="44">
        <f>SUM(E53:K53)</f>
        <v>37.35</v>
      </c>
    </row>
    <row r="54" spans="2:12" ht="15.75" x14ac:dyDescent="0.25">
      <c r="B54" s="20">
        <v>48</v>
      </c>
      <c r="C54" s="12"/>
      <c r="D54" s="36" t="s">
        <v>191</v>
      </c>
      <c r="E54" s="55"/>
      <c r="F54" s="55"/>
      <c r="G54" s="55"/>
      <c r="H54" s="55">
        <v>29.6</v>
      </c>
      <c r="I54" s="55"/>
      <c r="J54" s="55">
        <v>6.9</v>
      </c>
      <c r="K54" s="55"/>
      <c r="L54" s="44">
        <f>SUM(E54:K54)</f>
        <v>36.5</v>
      </c>
    </row>
    <row r="55" spans="2:12" ht="15.75" x14ac:dyDescent="0.25">
      <c r="B55" s="20">
        <v>49</v>
      </c>
      <c r="C55" s="12" t="s">
        <v>151</v>
      </c>
      <c r="D55" s="35" t="s">
        <v>59</v>
      </c>
      <c r="E55" s="78"/>
      <c r="F55" s="49">
        <v>32.700000000000003</v>
      </c>
      <c r="G55" s="55"/>
      <c r="H55" s="78"/>
      <c r="I55" s="78"/>
      <c r="J55" s="78"/>
      <c r="K55" s="78"/>
      <c r="L55" s="44">
        <f>SUM(E55:K55)</f>
        <v>32.700000000000003</v>
      </c>
    </row>
    <row r="56" spans="2:12" ht="15.75" x14ac:dyDescent="0.25">
      <c r="B56" s="20">
        <v>50</v>
      </c>
      <c r="C56" s="76"/>
      <c r="D56" s="77" t="s">
        <v>259</v>
      </c>
      <c r="E56" s="79"/>
      <c r="F56" s="79"/>
      <c r="G56" s="79"/>
      <c r="H56" s="79"/>
      <c r="I56" s="79"/>
      <c r="J56" s="79">
        <v>32.700000000000003</v>
      </c>
      <c r="K56" s="79"/>
      <c r="L56" s="74">
        <f>SUM(E56,F56,G56,H56,I56,J56)</f>
        <v>32.700000000000003</v>
      </c>
    </row>
    <row r="57" spans="2:12" ht="15.75" x14ac:dyDescent="0.25">
      <c r="B57" s="20">
        <v>51</v>
      </c>
      <c r="C57" s="12"/>
      <c r="D57" s="36" t="s">
        <v>260</v>
      </c>
      <c r="E57" s="55"/>
      <c r="F57" s="55"/>
      <c r="G57" s="55"/>
      <c r="H57" s="55"/>
      <c r="I57" s="55"/>
      <c r="J57" s="55">
        <v>31.9</v>
      </c>
      <c r="K57" s="55"/>
      <c r="L57" s="44">
        <f>SUM(E57,F57,G57,H57,I57,J57)</f>
        <v>31.9</v>
      </c>
    </row>
    <row r="58" spans="2:12" ht="15.75" x14ac:dyDescent="0.25">
      <c r="B58" s="20">
        <v>52</v>
      </c>
      <c r="C58" s="76"/>
      <c r="D58" s="77" t="s">
        <v>261</v>
      </c>
      <c r="E58" s="79"/>
      <c r="F58" s="79"/>
      <c r="G58" s="79"/>
      <c r="H58" s="79"/>
      <c r="I58" s="79"/>
      <c r="J58" s="79">
        <v>31.8</v>
      </c>
      <c r="K58" s="79">
        <v>58.433333333333337</v>
      </c>
      <c r="L58" s="74">
        <f>SUM(E58,F58,G58,H58,I58,J58)</f>
        <v>31.8</v>
      </c>
    </row>
    <row r="59" spans="2:12" ht="15.75" x14ac:dyDescent="0.25">
      <c r="B59" s="20">
        <v>53</v>
      </c>
      <c r="C59" s="42" t="s">
        <v>156</v>
      </c>
      <c r="D59" s="35" t="s">
        <v>63</v>
      </c>
      <c r="E59" s="55"/>
      <c r="F59" s="55">
        <v>31.6</v>
      </c>
      <c r="G59" s="55">
        <v>0</v>
      </c>
      <c r="H59" s="55"/>
      <c r="I59" s="55"/>
      <c r="J59" s="55"/>
      <c r="K59" s="55"/>
      <c r="L59" s="44">
        <f>SUM(E59:K59)</f>
        <v>31.6</v>
      </c>
    </row>
    <row r="60" spans="2:12" ht="15.75" x14ac:dyDescent="0.25">
      <c r="B60" s="20">
        <v>54</v>
      </c>
      <c r="C60" s="76"/>
      <c r="D60" s="77" t="s">
        <v>246</v>
      </c>
      <c r="E60" s="79"/>
      <c r="F60" s="79"/>
      <c r="G60" s="79"/>
      <c r="H60" s="79"/>
      <c r="I60" s="79"/>
      <c r="J60" s="79">
        <v>7</v>
      </c>
      <c r="K60" s="79"/>
      <c r="L60" s="74">
        <f>SUM(E60,F60,G60,H60,I60,J60)</f>
        <v>7</v>
      </c>
    </row>
    <row r="61" spans="2:12" ht="15.75" x14ac:dyDescent="0.25">
      <c r="B61" s="20">
        <v>55</v>
      </c>
      <c r="C61" s="76"/>
      <c r="D61" s="77" t="s">
        <v>262</v>
      </c>
      <c r="E61" s="79"/>
      <c r="F61" s="79"/>
      <c r="G61" s="79"/>
      <c r="H61" s="79"/>
      <c r="I61" s="79"/>
      <c r="J61" s="79">
        <v>6.7</v>
      </c>
      <c r="K61" s="79"/>
      <c r="L61" s="74">
        <f>SUM(E61,F61,G61,H61,I61,J61)</f>
        <v>6.7</v>
      </c>
    </row>
    <row r="62" spans="2:12" ht="15.75" x14ac:dyDescent="0.25">
      <c r="B62" s="20">
        <v>56</v>
      </c>
      <c r="C62" s="12"/>
      <c r="D62" s="36" t="s">
        <v>263</v>
      </c>
      <c r="E62" s="55"/>
      <c r="F62" s="55"/>
      <c r="G62" s="55"/>
      <c r="H62" s="55"/>
      <c r="I62" s="55"/>
      <c r="J62" s="55">
        <v>6.4</v>
      </c>
      <c r="K62" s="55">
        <v>57.733333333333334</v>
      </c>
      <c r="L62" s="44">
        <f>SUM(E62,F62,G62,H62,I62,J62)</f>
        <v>6.4</v>
      </c>
    </row>
    <row r="63" spans="2:12" ht="15.75" x14ac:dyDescent="0.25">
      <c r="B63" s="20">
        <v>57</v>
      </c>
      <c r="C63" s="76"/>
      <c r="D63" s="77" t="s">
        <v>264</v>
      </c>
      <c r="E63" s="79"/>
      <c r="F63" s="79"/>
      <c r="G63" s="79"/>
      <c r="H63" s="79"/>
      <c r="I63" s="79"/>
      <c r="J63" s="79">
        <v>5.9</v>
      </c>
      <c r="K63" s="79"/>
      <c r="L63" s="74">
        <f>SUM(E63,F63,G63,H63,I63,J63)</f>
        <v>5.9</v>
      </c>
    </row>
    <row r="64" spans="2:12" ht="15.75" x14ac:dyDescent="0.25">
      <c r="B64" s="20">
        <v>58</v>
      </c>
      <c r="C64" s="12"/>
      <c r="D64" s="36" t="s">
        <v>255</v>
      </c>
      <c r="E64" s="55"/>
      <c r="F64" s="55"/>
      <c r="G64" s="55"/>
      <c r="H64" s="55"/>
      <c r="I64" s="55"/>
      <c r="J64" s="55">
        <v>4.7</v>
      </c>
      <c r="K64" s="55"/>
      <c r="L64" s="44">
        <f>SUM(E64,F64,G64,H64,I64,J64)</f>
        <v>4.7</v>
      </c>
    </row>
    <row r="65" spans="2:12" ht="15.75" x14ac:dyDescent="0.25">
      <c r="B65" s="20">
        <v>59</v>
      </c>
      <c r="C65" s="43" t="s">
        <v>159</v>
      </c>
      <c r="D65" s="37" t="s">
        <v>66</v>
      </c>
      <c r="E65" s="78">
        <v>0</v>
      </c>
      <c r="F65" s="55">
        <v>0</v>
      </c>
      <c r="G65" s="55"/>
      <c r="H65" s="19">
        <v>4.4000000000000004</v>
      </c>
      <c r="I65" s="55"/>
      <c r="J65" s="19"/>
      <c r="K65" s="19"/>
      <c r="L65" s="44">
        <f>SUM(E65:K65)</f>
        <v>4.4000000000000004</v>
      </c>
    </row>
    <row r="66" spans="2:12" ht="15.75" x14ac:dyDescent="0.25">
      <c r="B66" s="20">
        <v>60</v>
      </c>
      <c r="C66" s="12" t="s">
        <v>162</v>
      </c>
      <c r="D66" s="41" t="s">
        <v>67</v>
      </c>
      <c r="E66" s="78"/>
      <c r="F66" s="78">
        <v>0</v>
      </c>
      <c r="G66" s="55"/>
      <c r="H66" s="19"/>
      <c r="I66" s="55"/>
      <c r="J66" s="19"/>
      <c r="K66" s="19"/>
      <c r="L66" s="44">
        <f>SUM(E66:K66)</f>
        <v>0</v>
      </c>
    </row>
    <row r="67" spans="2:12" ht="15.75" x14ac:dyDescent="0.25">
      <c r="B67" s="20">
        <v>61</v>
      </c>
      <c r="C67" s="76" t="s">
        <v>160</v>
      </c>
      <c r="D67" s="85" t="s">
        <v>161</v>
      </c>
      <c r="E67" s="82"/>
      <c r="F67" s="79">
        <v>0</v>
      </c>
      <c r="G67" s="79"/>
      <c r="H67" s="86"/>
      <c r="I67" s="82"/>
      <c r="J67" s="86"/>
      <c r="K67" s="86"/>
      <c r="L67" s="74">
        <f>SUM(E67:K67)</f>
        <v>0</v>
      </c>
    </row>
    <row r="68" spans="2:12" ht="15.75" x14ac:dyDescent="0.25">
      <c r="B68" s="20">
        <v>62</v>
      </c>
      <c r="C68" s="12"/>
      <c r="D68" s="36" t="s">
        <v>254</v>
      </c>
      <c r="E68" s="55"/>
      <c r="F68" s="55"/>
      <c r="G68" s="55"/>
      <c r="H68" s="55"/>
      <c r="I68" s="55"/>
      <c r="J68" s="55">
        <v>0</v>
      </c>
      <c r="K68" s="55"/>
      <c r="L68" s="44">
        <f>SUM(E68,F68,G68,H68,I68,J68)</f>
        <v>0</v>
      </c>
    </row>
    <row r="70" spans="2:12" x14ac:dyDescent="0.25">
      <c r="C70" s="75"/>
      <c r="D70" t="s">
        <v>222</v>
      </c>
    </row>
  </sheetData>
  <sortState ref="C7:L68">
    <sortCondition descending="1" ref="L7:L68"/>
  </sortState>
  <pageMargins left="0.25" right="0.25" top="0.75" bottom="0.75" header="0.3" footer="0.3"/>
  <pageSetup paperSize="33" scale="96" firstPageNumber="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1"/>
  <sheetViews>
    <sheetView zoomScale="90" zoomScaleNormal="90" workbookViewId="0">
      <selection activeCell="E6" sqref="E6"/>
    </sheetView>
  </sheetViews>
  <sheetFormatPr defaultRowHeight="15" x14ac:dyDescent="0.25"/>
  <cols>
    <col min="1" max="1" width="3.140625" customWidth="1"/>
    <col min="2" max="2" width="8.7109375" customWidth="1"/>
    <col min="3" max="3" width="8.28515625" customWidth="1"/>
    <col min="4" max="4" width="38.140625" customWidth="1"/>
    <col min="5" max="11" width="10.28515625" customWidth="1"/>
    <col min="12" max="12" width="22.85546875" style="29" customWidth="1"/>
    <col min="13" max="13" width="26.140625" customWidth="1"/>
    <col min="14" max="16" width="8.7109375" customWidth="1"/>
    <col min="17" max="17" width="28.28515625" customWidth="1"/>
    <col min="18" max="1025" width="8.7109375" customWidth="1"/>
  </cols>
  <sheetData>
    <row r="1" spans="2:13" x14ac:dyDescent="0.25">
      <c r="B1" s="1"/>
      <c r="C1" s="1"/>
      <c r="D1" s="2"/>
      <c r="E1" s="1"/>
      <c r="F1" s="1"/>
      <c r="G1" s="1"/>
      <c r="H1" s="1"/>
      <c r="I1" s="1"/>
      <c r="J1" s="1"/>
      <c r="K1" s="1"/>
    </row>
    <row r="2" spans="2:13" x14ac:dyDescent="0.25">
      <c r="B2" s="1"/>
      <c r="C2" s="1"/>
      <c r="D2" s="2"/>
      <c r="E2" s="1"/>
      <c r="F2" s="1"/>
      <c r="G2" s="1"/>
      <c r="H2" s="1"/>
      <c r="I2" s="1"/>
      <c r="J2" s="1"/>
      <c r="K2" s="1"/>
    </row>
    <row r="3" spans="2:13" ht="21" x14ac:dyDescent="0.35">
      <c r="B3" s="1"/>
      <c r="C3" s="1"/>
      <c r="D3" s="3" t="s">
        <v>0</v>
      </c>
      <c r="E3" s="1"/>
      <c r="F3" s="1"/>
      <c r="G3" s="1"/>
      <c r="H3" s="1"/>
      <c r="I3" s="1"/>
      <c r="J3" s="1"/>
      <c r="K3" s="1"/>
    </row>
    <row r="4" spans="2:13" ht="15.75" x14ac:dyDescent="0.25">
      <c r="B4" s="1"/>
      <c r="C4" s="1"/>
      <c r="D4" s="4" t="s">
        <v>69</v>
      </c>
      <c r="E4" s="1"/>
      <c r="F4" s="1"/>
      <c r="G4" s="1"/>
      <c r="H4" s="1"/>
      <c r="I4" s="1"/>
      <c r="J4" s="1"/>
      <c r="K4" s="1"/>
    </row>
    <row r="5" spans="2:13" ht="15.75" x14ac:dyDescent="0.25">
      <c r="B5" s="1"/>
      <c r="C5" s="1"/>
      <c r="D5" s="4"/>
      <c r="E5" s="1"/>
      <c r="F5" s="1"/>
      <c r="G5" s="1"/>
      <c r="H5" s="1"/>
      <c r="I5" s="1"/>
      <c r="J5" s="1"/>
      <c r="K5" s="1"/>
    </row>
    <row r="6" spans="2:13" ht="45" x14ac:dyDescent="0.25">
      <c r="B6" s="5" t="s">
        <v>2</v>
      </c>
      <c r="C6" s="5" t="s">
        <v>3</v>
      </c>
      <c r="D6" s="5" t="s">
        <v>4</v>
      </c>
      <c r="E6" s="6" t="s">
        <v>70</v>
      </c>
      <c r="F6" s="6" t="s">
        <v>188</v>
      </c>
      <c r="G6" s="6" t="s">
        <v>206</v>
      </c>
      <c r="H6" s="6" t="s">
        <v>242</v>
      </c>
      <c r="I6" s="6" t="s">
        <v>241</v>
      </c>
      <c r="J6" s="6" t="s">
        <v>265</v>
      </c>
      <c r="K6" s="6" t="s">
        <v>8</v>
      </c>
      <c r="L6" s="18"/>
    </row>
    <row r="7" spans="2:13" ht="15.75" x14ac:dyDescent="0.25">
      <c r="B7" s="63">
        <v>1</v>
      </c>
      <c r="C7" s="58" t="s">
        <v>121</v>
      </c>
      <c r="D7" s="59" t="s">
        <v>28</v>
      </c>
      <c r="E7" s="44">
        <v>108.6</v>
      </c>
      <c r="F7" s="61">
        <v>69</v>
      </c>
      <c r="G7" s="62">
        <v>107.65</v>
      </c>
      <c r="H7" s="62">
        <v>96.2</v>
      </c>
      <c r="I7" s="47">
        <v>32.700000000000003</v>
      </c>
      <c r="J7" s="47">
        <v>77.366666666666674</v>
      </c>
      <c r="K7" s="56">
        <f t="shared" ref="K7:K44" si="0">SUM(E7,F7,G7,H7,I7,J7)</f>
        <v>491.51666666666665</v>
      </c>
      <c r="L7" s="31"/>
    </row>
    <row r="8" spans="2:13" ht="15.75" x14ac:dyDescent="0.25">
      <c r="B8" s="63">
        <v>2</v>
      </c>
      <c r="C8" s="58" t="s">
        <v>170</v>
      </c>
      <c r="D8" s="59" t="s">
        <v>77</v>
      </c>
      <c r="E8" s="44">
        <v>58.1</v>
      </c>
      <c r="F8" s="61">
        <v>106</v>
      </c>
      <c r="G8" s="62">
        <v>57.75</v>
      </c>
      <c r="H8" s="62">
        <v>57.6</v>
      </c>
      <c r="I8" s="47">
        <v>107.3</v>
      </c>
      <c r="J8" s="47">
        <v>86.366666666666674</v>
      </c>
      <c r="K8" s="56">
        <f t="shared" si="0"/>
        <v>473.11666666666667</v>
      </c>
      <c r="L8" s="31"/>
    </row>
    <row r="9" spans="2:13" ht="15.75" x14ac:dyDescent="0.25">
      <c r="B9" s="63">
        <v>3</v>
      </c>
      <c r="C9" s="58" t="s">
        <v>139</v>
      </c>
      <c r="D9" s="59" t="s">
        <v>47</v>
      </c>
      <c r="E9" s="44">
        <v>58.8</v>
      </c>
      <c r="F9" s="61">
        <v>87</v>
      </c>
      <c r="G9" s="62">
        <v>76.349999999999994</v>
      </c>
      <c r="H9" s="62">
        <v>107.1</v>
      </c>
      <c r="I9" s="47">
        <v>68.3</v>
      </c>
      <c r="J9" s="47">
        <v>68.166666666666671</v>
      </c>
      <c r="K9" s="56">
        <f t="shared" si="0"/>
        <v>465.7166666666667</v>
      </c>
      <c r="L9" s="31"/>
    </row>
    <row r="10" spans="2:13" ht="15.75" x14ac:dyDescent="0.25">
      <c r="B10" s="63">
        <v>4</v>
      </c>
      <c r="C10" s="65" t="s">
        <v>186</v>
      </c>
      <c r="D10" s="66" t="s">
        <v>71</v>
      </c>
      <c r="E10" s="67">
        <v>94.6</v>
      </c>
      <c r="F10" s="68">
        <v>58.1</v>
      </c>
      <c r="G10" s="67">
        <v>95.65</v>
      </c>
      <c r="H10" s="69"/>
      <c r="I10" s="67">
        <v>96.1</v>
      </c>
      <c r="J10" s="67">
        <v>58.033333333333331</v>
      </c>
      <c r="K10" s="70">
        <f t="shared" si="0"/>
        <v>402.48333333333335</v>
      </c>
      <c r="L10" s="31"/>
    </row>
    <row r="11" spans="2:13" ht="15.75" x14ac:dyDescent="0.25">
      <c r="B11" s="63">
        <v>5</v>
      </c>
      <c r="C11" s="58" t="s">
        <v>169</v>
      </c>
      <c r="D11" s="59" t="s">
        <v>76</v>
      </c>
      <c r="E11" s="44">
        <v>58.5</v>
      </c>
      <c r="F11" s="61">
        <v>65.900000000000006</v>
      </c>
      <c r="G11" s="62">
        <v>57.05</v>
      </c>
      <c r="H11" s="62">
        <v>56.2</v>
      </c>
      <c r="I11" s="47">
        <v>85.3</v>
      </c>
      <c r="J11" s="47">
        <v>67.966666666666669</v>
      </c>
      <c r="K11" s="56">
        <f t="shared" si="0"/>
        <v>390.91666666666663</v>
      </c>
      <c r="L11" s="31"/>
      <c r="M11" s="32"/>
    </row>
    <row r="12" spans="2:13" ht="15.75" x14ac:dyDescent="0.25">
      <c r="B12" s="63">
        <v>6</v>
      </c>
      <c r="C12" s="58" t="s">
        <v>122</v>
      </c>
      <c r="D12" s="59" t="s">
        <v>82</v>
      </c>
      <c r="E12" s="44">
        <v>33</v>
      </c>
      <c r="F12" s="61">
        <v>95.8</v>
      </c>
      <c r="G12" s="62">
        <v>6.8000000000000007</v>
      </c>
      <c r="H12" s="62">
        <v>86.5</v>
      </c>
      <c r="I12" s="47">
        <v>31.5</v>
      </c>
      <c r="J12" s="47">
        <v>108.36666666666667</v>
      </c>
      <c r="K12" s="56">
        <f t="shared" si="0"/>
        <v>361.9666666666667</v>
      </c>
      <c r="L12" s="31"/>
      <c r="M12" s="32"/>
    </row>
    <row r="13" spans="2:13" ht="15.75" x14ac:dyDescent="0.25">
      <c r="B13" s="63">
        <v>7</v>
      </c>
      <c r="C13" s="58"/>
      <c r="D13" s="57" t="s">
        <v>72</v>
      </c>
      <c r="E13" s="47">
        <v>84.11</v>
      </c>
      <c r="F13" s="61">
        <v>58.4</v>
      </c>
      <c r="G13" s="47"/>
      <c r="H13" s="47">
        <v>77.3</v>
      </c>
      <c r="I13" s="47">
        <v>56.7</v>
      </c>
      <c r="J13" s="47">
        <v>59.1</v>
      </c>
      <c r="K13" s="56">
        <f t="shared" si="0"/>
        <v>335.61</v>
      </c>
      <c r="L13" s="31"/>
      <c r="M13" s="32"/>
    </row>
    <row r="14" spans="2:13" ht="15.75" x14ac:dyDescent="0.25">
      <c r="B14" s="63">
        <v>8</v>
      </c>
      <c r="C14" s="58" t="s">
        <v>165</v>
      </c>
      <c r="D14" s="59" t="s">
        <v>73</v>
      </c>
      <c r="E14" s="44">
        <v>65.5</v>
      </c>
      <c r="F14" s="61">
        <v>0</v>
      </c>
      <c r="G14" s="62">
        <v>67.05</v>
      </c>
      <c r="H14" s="44">
        <v>57.5</v>
      </c>
      <c r="I14" s="47">
        <v>67.7</v>
      </c>
      <c r="J14" s="47">
        <v>58.266666666666666</v>
      </c>
      <c r="K14" s="56">
        <f t="shared" si="0"/>
        <v>316.01666666666665</v>
      </c>
      <c r="L14" s="31"/>
      <c r="M14" s="32"/>
    </row>
    <row r="15" spans="2:13" ht="15.75" x14ac:dyDescent="0.25">
      <c r="B15" s="63">
        <v>9</v>
      </c>
      <c r="C15" s="58" t="s">
        <v>155</v>
      </c>
      <c r="D15" s="59" t="s">
        <v>79</v>
      </c>
      <c r="E15" s="44">
        <v>56.8</v>
      </c>
      <c r="F15" s="61">
        <v>66</v>
      </c>
      <c r="G15" s="62">
        <v>31.8</v>
      </c>
      <c r="H15" s="62">
        <v>68</v>
      </c>
      <c r="I15" s="44"/>
      <c r="J15" s="47">
        <v>69.3</v>
      </c>
      <c r="K15" s="56">
        <f t="shared" si="0"/>
        <v>291.89999999999998</v>
      </c>
      <c r="L15" s="31"/>
      <c r="M15" s="32"/>
    </row>
    <row r="16" spans="2:13" ht="15.75" x14ac:dyDescent="0.25">
      <c r="B16" s="63">
        <v>10</v>
      </c>
      <c r="C16" s="45"/>
      <c r="D16" s="59" t="s">
        <v>196</v>
      </c>
      <c r="E16" s="47"/>
      <c r="F16" s="47">
        <v>31.3</v>
      </c>
      <c r="G16" s="47">
        <v>67.05</v>
      </c>
      <c r="H16" s="62">
        <v>56.6</v>
      </c>
      <c r="I16" s="47">
        <v>31.9</v>
      </c>
      <c r="J16" s="47">
        <v>58.466666666666669</v>
      </c>
      <c r="K16" s="56">
        <f t="shared" si="0"/>
        <v>245.31666666666666</v>
      </c>
      <c r="L16" s="31"/>
      <c r="M16" s="32"/>
    </row>
    <row r="17" spans="2:13" ht="15.75" x14ac:dyDescent="0.25">
      <c r="B17" s="63">
        <v>11</v>
      </c>
      <c r="C17" s="45" t="s">
        <v>179</v>
      </c>
      <c r="D17" s="59" t="s">
        <v>98</v>
      </c>
      <c r="E17" s="47">
        <v>4.7</v>
      </c>
      <c r="F17" s="61">
        <v>56</v>
      </c>
      <c r="G17" s="47">
        <v>57.5</v>
      </c>
      <c r="H17" s="47"/>
      <c r="I17" s="47">
        <v>67</v>
      </c>
      <c r="J17" s="47">
        <v>33.233333333333334</v>
      </c>
      <c r="K17" s="56">
        <f t="shared" si="0"/>
        <v>218.43333333333334</v>
      </c>
      <c r="L17" s="31"/>
      <c r="M17" s="32"/>
    </row>
    <row r="18" spans="2:13" ht="15.75" x14ac:dyDescent="0.25">
      <c r="B18" s="63">
        <v>12</v>
      </c>
      <c r="C18" s="45"/>
      <c r="D18" s="59" t="s">
        <v>195</v>
      </c>
      <c r="E18" s="47"/>
      <c r="F18" s="47">
        <v>58.2</v>
      </c>
      <c r="G18" s="47"/>
      <c r="H18" s="62">
        <v>67.3</v>
      </c>
      <c r="I18" s="47">
        <v>56.6</v>
      </c>
      <c r="J18" s="47">
        <v>32.799999999999997</v>
      </c>
      <c r="K18" s="56">
        <f t="shared" si="0"/>
        <v>214.89999999999998</v>
      </c>
      <c r="L18" s="31"/>
      <c r="M18" s="32"/>
    </row>
    <row r="19" spans="2:13" ht="15.75" x14ac:dyDescent="0.25">
      <c r="B19" s="63">
        <v>13</v>
      </c>
      <c r="C19" s="58" t="s">
        <v>164</v>
      </c>
      <c r="D19" s="59" t="s">
        <v>177</v>
      </c>
      <c r="E19" s="44">
        <v>75</v>
      </c>
      <c r="F19" s="61">
        <v>30.7</v>
      </c>
      <c r="G19" s="62">
        <v>31.45</v>
      </c>
      <c r="H19" s="62"/>
      <c r="I19" s="44">
        <v>31.6</v>
      </c>
      <c r="J19" s="47">
        <v>32.4</v>
      </c>
      <c r="K19" s="56">
        <f t="shared" si="0"/>
        <v>201.15</v>
      </c>
      <c r="L19" s="31"/>
      <c r="M19" s="32"/>
    </row>
    <row r="20" spans="2:13" ht="15.75" x14ac:dyDescent="0.25">
      <c r="B20" s="63">
        <v>14</v>
      </c>
      <c r="C20" s="58" t="s">
        <v>175</v>
      </c>
      <c r="D20" s="59" t="s">
        <v>90</v>
      </c>
      <c r="E20" s="44">
        <v>30</v>
      </c>
      <c r="F20" s="61">
        <v>57.2</v>
      </c>
      <c r="G20" s="47">
        <v>31.9</v>
      </c>
      <c r="H20" s="62"/>
      <c r="I20" s="47">
        <v>76.8</v>
      </c>
      <c r="J20" s="47"/>
      <c r="K20" s="56">
        <f t="shared" si="0"/>
        <v>195.89999999999998</v>
      </c>
      <c r="L20" s="31"/>
      <c r="M20" s="32"/>
    </row>
    <row r="21" spans="2:13" ht="15.75" x14ac:dyDescent="0.25">
      <c r="B21" s="63">
        <v>15</v>
      </c>
      <c r="C21" s="58" t="s">
        <v>166</v>
      </c>
      <c r="D21" s="59" t="s">
        <v>74</v>
      </c>
      <c r="E21" s="44">
        <v>65.2</v>
      </c>
      <c r="F21" s="61">
        <v>31.1</v>
      </c>
      <c r="G21" s="62">
        <v>33.549999999999997</v>
      </c>
      <c r="H21" s="62"/>
      <c r="I21" s="47"/>
      <c r="J21" s="47">
        <v>57.933333333333337</v>
      </c>
      <c r="K21" s="56">
        <f t="shared" si="0"/>
        <v>187.78333333333336</v>
      </c>
      <c r="L21" s="31"/>
      <c r="M21" s="32"/>
    </row>
    <row r="22" spans="2:13" ht="15.75" x14ac:dyDescent="0.25">
      <c r="B22" s="63">
        <v>16</v>
      </c>
      <c r="C22" s="58" t="s">
        <v>153</v>
      </c>
      <c r="D22" s="59" t="s">
        <v>61</v>
      </c>
      <c r="E22" s="44">
        <v>67.099999999999994</v>
      </c>
      <c r="F22" s="61">
        <v>30.4</v>
      </c>
      <c r="G22" s="62"/>
      <c r="H22" s="62"/>
      <c r="I22" s="47">
        <v>56.5</v>
      </c>
      <c r="J22" s="47">
        <v>32.700000000000003</v>
      </c>
      <c r="K22" s="56">
        <f t="shared" si="0"/>
        <v>186.7</v>
      </c>
      <c r="L22" s="31"/>
      <c r="M22" s="32"/>
    </row>
    <row r="23" spans="2:13" ht="15.75" x14ac:dyDescent="0.25">
      <c r="B23" s="63">
        <v>17</v>
      </c>
      <c r="C23" s="45"/>
      <c r="D23" s="60" t="s">
        <v>49</v>
      </c>
      <c r="E23" s="47"/>
      <c r="F23" s="61"/>
      <c r="G23" s="47"/>
      <c r="H23" s="62">
        <v>57.3</v>
      </c>
      <c r="I23" s="47">
        <v>57</v>
      </c>
      <c r="J23" s="47">
        <v>58.8</v>
      </c>
      <c r="K23" s="56">
        <f t="shared" si="0"/>
        <v>173.1</v>
      </c>
      <c r="L23" s="31"/>
      <c r="M23" s="32"/>
    </row>
    <row r="24" spans="2:13" ht="15.75" x14ac:dyDescent="0.25">
      <c r="B24" s="63">
        <v>18</v>
      </c>
      <c r="C24" s="71"/>
      <c r="D24" s="72" t="s">
        <v>207</v>
      </c>
      <c r="E24" s="67"/>
      <c r="F24" s="68"/>
      <c r="G24" s="67">
        <v>67.099999999999994</v>
      </c>
      <c r="H24" s="69"/>
      <c r="I24" s="67">
        <v>6.9</v>
      </c>
      <c r="J24" s="67">
        <v>96.133333333333326</v>
      </c>
      <c r="K24" s="70">
        <f t="shared" si="0"/>
        <v>170.13333333333333</v>
      </c>
      <c r="L24" s="31"/>
      <c r="M24" s="32"/>
    </row>
    <row r="25" spans="2:13" ht="15.75" x14ac:dyDescent="0.25">
      <c r="B25" s="63">
        <v>19</v>
      </c>
      <c r="C25" s="58" t="s">
        <v>150</v>
      </c>
      <c r="D25" s="59" t="s">
        <v>83</v>
      </c>
      <c r="E25" s="44">
        <v>32.11</v>
      </c>
      <c r="F25" s="61">
        <v>4.8</v>
      </c>
      <c r="G25" s="62">
        <v>31.5</v>
      </c>
      <c r="H25" s="44">
        <v>67.900000000000006</v>
      </c>
      <c r="I25" s="47">
        <v>31.4</v>
      </c>
      <c r="J25" s="47"/>
      <c r="K25" s="56">
        <f t="shared" si="0"/>
        <v>167.71</v>
      </c>
      <c r="L25" s="31"/>
      <c r="M25" s="32"/>
    </row>
    <row r="26" spans="2:13" ht="15.75" x14ac:dyDescent="0.25">
      <c r="B26" s="63">
        <v>20</v>
      </c>
      <c r="C26" s="45"/>
      <c r="D26" s="60" t="s">
        <v>197</v>
      </c>
      <c r="E26" s="47"/>
      <c r="F26" s="61">
        <v>56.3</v>
      </c>
      <c r="G26" s="47">
        <v>66.8</v>
      </c>
      <c r="H26" s="62"/>
      <c r="I26" s="47">
        <v>6.6000000000000005</v>
      </c>
      <c r="J26" s="47">
        <v>32.799999999999997</v>
      </c>
      <c r="K26" s="56">
        <f t="shared" si="0"/>
        <v>162.5</v>
      </c>
      <c r="L26" s="31"/>
      <c r="M26" s="32"/>
    </row>
    <row r="27" spans="2:13" ht="15.75" x14ac:dyDescent="0.25">
      <c r="B27" s="63">
        <v>21</v>
      </c>
      <c r="C27" s="45"/>
      <c r="D27" s="60" t="s">
        <v>198</v>
      </c>
      <c r="E27" s="47"/>
      <c r="F27" s="61">
        <v>55.9</v>
      </c>
      <c r="G27" s="47">
        <v>6.65</v>
      </c>
      <c r="H27" s="62">
        <v>56.7</v>
      </c>
      <c r="I27" s="47">
        <v>7.2</v>
      </c>
      <c r="J27" s="47">
        <v>32.9</v>
      </c>
      <c r="K27" s="56">
        <f t="shared" si="0"/>
        <v>159.35</v>
      </c>
      <c r="L27" s="31"/>
      <c r="M27" s="32"/>
    </row>
    <row r="28" spans="2:13" ht="15.75" x14ac:dyDescent="0.25">
      <c r="B28" s="63">
        <v>22</v>
      </c>
      <c r="C28" s="58" t="s">
        <v>167</v>
      </c>
      <c r="D28" s="59" t="s">
        <v>75</v>
      </c>
      <c r="E28" s="44">
        <v>64.900000000000006</v>
      </c>
      <c r="F28" s="61">
        <v>30.7</v>
      </c>
      <c r="G28" s="62">
        <v>31.8</v>
      </c>
      <c r="H28" s="62"/>
      <c r="I28" s="44">
        <v>31.4</v>
      </c>
      <c r="J28" s="47"/>
      <c r="K28" s="56">
        <f t="shared" si="0"/>
        <v>158.80000000000001</v>
      </c>
      <c r="L28" s="31"/>
      <c r="M28" s="32"/>
    </row>
    <row r="29" spans="2:13" ht="15.75" x14ac:dyDescent="0.25">
      <c r="B29" s="63">
        <v>23</v>
      </c>
      <c r="C29" s="58" t="s">
        <v>171</v>
      </c>
      <c r="D29" s="59" t="s">
        <v>78</v>
      </c>
      <c r="E29" s="44">
        <v>56.8</v>
      </c>
      <c r="F29" s="61">
        <v>5.9</v>
      </c>
      <c r="G29" s="62">
        <v>85.5</v>
      </c>
      <c r="H29" s="62"/>
      <c r="I29" s="47"/>
      <c r="J29" s="47"/>
      <c r="K29" s="56">
        <f t="shared" si="0"/>
        <v>148.19999999999999</v>
      </c>
      <c r="L29" s="31"/>
      <c r="M29" s="32"/>
    </row>
    <row r="30" spans="2:13" ht="15.75" x14ac:dyDescent="0.25">
      <c r="B30" s="63">
        <v>24</v>
      </c>
      <c r="C30" s="71"/>
      <c r="D30" s="72" t="s">
        <v>212</v>
      </c>
      <c r="E30" s="67"/>
      <c r="F30" s="68"/>
      <c r="G30" s="67">
        <v>32.85</v>
      </c>
      <c r="H30" s="69"/>
      <c r="I30" s="67">
        <v>57.1</v>
      </c>
      <c r="J30" s="67">
        <v>57.733333333333334</v>
      </c>
      <c r="K30" s="70">
        <f t="shared" si="0"/>
        <v>147.68333333333334</v>
      </c>
      <c r="L30" s="31"/>
      <c r="M30" s="32"/>
    </row>
    <row r="31" spans="2:13" ht="15.75" x14ac:dyDescent="0.25">
      <c r="B31" s="63">
        <v>25</v>
      </c>
      <c r="C31" s="71"/>
      <c r="D31" s="72" t="s">
        <v>205</v>
      </c>
      <c r="E31" s="67"/>
      <c r="F31" s="68">
        <v>56.5</v>
      </c>
      <c r="G31" s="67">
        <v>33.5</v>
      </c>
      <c r="H31" s="69"/>
      <c r="I31" s="67">
        <v>56.6</v>
      </c>
      <c r="J31" s="67"/>
      <c r="K31" s="70">
        <f t="shared" si="0"/>
        <v>146.6</v>
      </c>
      <c r="L31" s="31"/>
      <c r="M31" s="32"/>
    </row>
    <row r="32" spans="2:13" ht="15.75" x14ac:dyDescent="0.25">
      <c r="B32" s="63">
        <v>26</v>
      </c>
      <c r="C32" s="45" t="s">
        <v>148</v>
      </c>
      <c r="D32" s="59" t="s">
        <v>95</v>
      </c>
      <c r="E32" s="44">
        <v>29</v>
      </c>
      <c r="F32" s="61">
        <v>6</v>
      </c>
      <c r="G32" s="47">
        <v>33.15</v>
      </c>
      <c r="H32" s="62"/>
      <c r="I32" s="44">
        <v>66.400000000000006</v>
      </c>
      <c r="J32" s="44">
        <v>7.8000000000000007</v>
      </c>
      <c r="K32" s="56">
        <f t="shared" si="0"/>
        <v>142.35000000000002</v>
      </c>
      <c r="L32" s="31"/>
      <c r="M32" s="32"/>
    </row>
    <row r="33" spans="2:13" ht="15.75" x14ac:dyDescent="0.25">
      <c r="B33" s="63">
        <v>27</v>
      </c>
      <c r="C33" s="58"/>
      <c r="D33" s="57" t="s">
        <v>86</v>
      </c>
      <c r="E33" s="47">
        <v>31.109000000000002</v>
      </c>
      <c r="F33" s="61">
        <v>32.1</v>
      </c>
      <c r="G33" s="47">
        <v>31.35</v>
      </c>
      <c r="H33" s="47"/>
      <c r="I33" s="47">
        <v>7.3000000000000007</v>
      </c>
      <c r="J33" s="47">
        <v>32.866666666666667</v>
      </c>
      <c r="K33" s="56">
        <f t="shared" si="0"/>
        <v>134.72566666666665</v>
      </c>
      <c r="L33" s="31"/>
      <c r="M33" s="32"/>
    </row>
    <row r="34" spans="2:13" ht="15.75" x14ac:dyDescent="0.25">
      <c r="B34" s="63">
        <v>28</v>
      </c>
      <c r="C34" s="45" t="s">
        <v>182</v>
      </c>
      <c r="D34" s="59" t="s">
        <v>101</v>
      </c>
      <c r="E34" s="44">
        <v>3</v>
      </c>
      <c r="F34" s="61">
        <v>30.2</v>
      </c>
      <c r="G34" s="44">
        <v>5.3500000000000005</v>
      </c>
      <c r="H34" s="62">
        <v>57.1</v>
      </c>
      <c r="I34" s="44">
        <v>32.299999999999997</v>
      </c>
      <c r="J34" s="44">
        <v>5.9</v>
      </c>
      <c r="K34" s="56">
        <f t="shared" si="0"/>
        <v>133.85</v>
      </c>
      <c r="L34" s="31"/>
      <c r="M34" s="32"/>
    </row>
    <row r="35" spans="2:13" ht="15.75" x14ac:dyDescent="0.25">
      <c r="B35" s="63">
        <v>29</v>
      </c>
      <c r="C35" s="71"/>
      <c r="D35" s="72" t="s">
        <v>200</v>
      </c>
      <c r="E35" s="67"/>
      <c r="F35" s="68">
        <v>30.7</v>
      </c>
      <c r="G35" s="67">
        <v>33.1</v>
      </c>
      <c r="H35" s="69">
        <v>30.5</v>
      </c>
      <c r="I35" s="67">
        <v>32.1</v>
      </c>
      <c r="J35" s="67">
        <v>6.5</v>
      </c>
      <c r="K35" s="70">
        <f t="shared" si="0"/>
        <v>132.9</v>
      </c>
      <c r="L35" s="31"/>
      <c r="M35" s="32"/>
    </row>
    <row r="36" spans="2:13" ht="15.75" x14ac:dyDescent="0.25">
      <c r="B36" s="63">
        <v>30</v>
      </c>
      <c r="C36" s="65"/>
      <c r="D36" s="66" t="s">
        <v>84</v>
      </c>
      <c r="E36" s="67">
        <v>31.8</v>
      </c>
      <c r="F36" s="68">
        <v>67.3</v>
      </c>
      <c r="G36" s="67"/>
      <c r="H36" s="69"/>
      <c r="I36" s="67"/>
      <c r="J36" s="67">
        <v>31.9</v>
      </c>
      <c r="K36" s="70">
        <f t="shared" si="0"/>
        <v>131</v>
      </c>
      <c r="L36" s="31"/>
      <c r="M36" s="32"/>
    </row>
    <row r="37" spans="2:13" ht="15.75" x14ac:dyDescent="0.25">
      <c r="B37" s="63">
        <v>31</v>
      </c>
      <c r="C37" s="58" t="s">
        <v>173</v>
      </c>
      <c r="D37" s="59" t="s">
        <v>88</v>
      </c>
      <c r="E37" s="44">
        <v>30.8</v>
      </c>
      <c r="F37" s="47"/>
      <c r="G37" s="47">
        <v>33.65</v>
      </c>
      <c r="H37" s="62"/>
      <c r="I37" s="47">
        <v>31.5</v>
      </c>
      <c r="J37" s="47">
        <v>32.6</v>
      </c>
      <c r="K37" s="56">
        <f t="shared" si="0"/>
        <v>128.55000000000001</v>
      </c>
      <c r="L37" s="31"/>
    </row>
    <row r="38" spans="2:13" ht="15.75" x14ac:dyDescent="0.25">
      <c r="B38" s="64">
        <v>32</v>
      </c>
      <c r="C38" s="65"/>
      <c r="D38" s="73" t="s">
        <v>187</v>
      </c>
      <c r="E38" s="67">
        <v>30</v>
      </c>
      <c r="F38" s="68">
        <v>31.9</v>
      </c>
      <c r="G38" s="67">
        <v>0</v>
      </c>
      <c r="H38" s="67"/>
      <c r="I38" s="67">
        <v>31.3</v>
      </c>
      <c r="J38" s="67">
        <v>32.06666666666667</v>
      </c>
      <c r="K38" s="70">
        <f t="shared" si="0"/>
        <v>125.26666666666668</v>
      </c>
      <c r="L38" s="31"/>
    </row>
    <row r="39" spans="2:13" ht="15.75" x14ac:dyDescent="0.25">
      <c r="B39" s="63">
        <v>33</v>
      </c>
      <c r="C39" s="65"/>
      <c r="D39" s="73" t="s">
        <v>91</v>
      </c>
      <c r="E39" s="67">
        <v>29.91</v>
      </c>
      <c r="F39" s="67"/>
      <c r="G39" s="67">
        <v>58.15</v>
      </c>
      <c r="H39" s="67"/>
      <c r="I39" s="67">
        <v>31.4</v>
      </c>
      <c r="J39" s="67"/>
      <c r="K39" s="70">
        <f t="shared" si="0"/>
        <v>119.46000000000001</v>
      </c>
      <c r="L39" s="31"/>
    </row>
    <row r="40" spans="2:13" ht="15.75" x14ac:dyDescent="0.25">
      <c r="B40" s="63">
        <v>34</v>
      </c>
      <c r="C40" s="45" t="s">
        <v>184</v>
      </c>
      <c r="D40" s="59" t="s">
        <v>102</v>
      </c>
      <c r="E40" s="44">
        <v>1</v>
      </c>
      <c r="F40" s="61">
        <v>5.8</v>
      </c>
      <c r="G40" s="62">
        <v>0</v>
      </c>
      <c r="H40" s="44">
        <v>56.3</v>
      </c>
      <c r="I40" s="44">
        <v>31.6</v>
      </c>
      <c r="J40" s="44"/>
      <c r="K40" s="56">
        <f t="shared" si="0"/>
        <v>94.699999999999989</v>
      </c>
      <c r="L40" s="31"/>
    </row>
    <row r="41" spans="2:13" ht="15.75" x14ac:dyDescent="0.25">
      <c r="B41" s="64">
        <v>35</v>
      </c>
      <c r="C41" s="58" t="s">
        <v>176</v>
      </c>
      <c r="D41" s="59" t="s">
        <v>92</v>
      </c>
      <c r="E41" s="44">
        <v>29.7</v>
      </c>
      <c r="F41" s="61">
        <v>32.1</v>
      </c>
      <c r="G41" s="62">
        <v>31.25</v>
      </c>
      <c r="H41" s="44"/>
      <c r="I41" s="44"/>
      <c r="J41" s="44"/>
      <c r="K41" s="56">
        <f t="shared" si="0"/>
        <v>93.05</v>
      </c>
      <c r="L41" s="31"/>
    </row>
    <row r="42" spans="2:13" ht="15.75" x14ac:dyDescent="0.25">
      <c r="B42" s="63">
        <v>36</v>
      </c>
      <c r="C42" s="65"/>
      <c r="D42" s="73" t="s">
        <v>81</v>
      </c>
      <c r="E42" s="67">
        <v>54.8</v>
      </c>
      <c r="F42" s="68">
        <v>30.3</v>
      </c>
      <c r="G42" s="67"/>
      <c r="H42" s="67"/>
      <c r="I42" s="67">
        <v>6.3000000000000007</v>
      </c>
      <c r="J42" s="67"/>
      <c r="K42" s="70">
        <f t="shared" si="0"/>
        <v>91.399999999999991</v>
      </c>
      <c r="L42" s="31"/>
    </row>
    <row r="43" spans="2:13" ht="15.75" x14ac:dyDescent="0.25">
      <c r="B43" s="63">
        <v>37</v>
      </c>
      <c r="C43" s="71"/>
      <c r="D43" s="72" t="s">
        <v>211</v>
      </c>
      <c r="E43" s="67"/>
      <c r="F43" s="68"/>
      <c r="G43" s="67">
        <v>33.15</v>
      </c>
      <c r="H43" s="69"/>
      <c r="I43" s="67">
        <v>58.2</v>
      </c>
      <c r="J43" s="67"/>
      <c r="K43" s="70">
        <f t="shared" si="0"/>
        <v>91.35</v>
      </c>
    </row>
    <row r="44" spans="2:13" ht="15.75" x14ac:dyDescent="0.25">
      <c r="B44" s="63">
        <v>38</v>
      </c>
      <c r="C44" s="71"/>
      <c r="D44" s="66" t="s">
        <v>194</v>
      </c>
      <c r="E44" s="67"/>
      <c r="F44" s="68">
        <v>77.599999999999994</v>
      </c>
      <c r="G44" s="67"/>
      <c r="H44" s="67"/>
      <c r="I44" s="67"/>
      <c r="J44" s="67"/>
      <c r="K44" s="70">
        <f t="shared" si="0"/>
        <v>77.599999999999994</v>
      </c>
    </row>
    <row r="45" spans="2:13" ht="15.75" x14ac:dyDescent="0.25">
      <c r="B45" s="64">
        <v>39</v>
      </c>
      <c r="C45" s="45"/>
      <c r="D45" s="60" t="s">
        <v>238</v>
      </c>
      <c r="E45" s="47"/>
      <c r="F45" s="61"/>
      <c r="G45" s="27"/>
      <c r="H45" s="47">
        <v>66.900000000000006</v>
      </c>
      <c r="I45" s="47"/>
      <c r="J45" s="47">
        <v>7.7</v>
      </c>
      <c r="K45" s="56">
        <f>SUM(E45:J45)</f>
        <v>74.600000000000009</v>
      </c>
    </row>
    <row r="46" spans="2:13" ht="15.75" x14ac:dyDescent="0.25">
      <c r="B46" s="64">
        <v>40</v>
      </c>
      <c r="C46" s="115"/>
      <c r="D46" s="116" t="s">
        <v>266</v>
      </c>
      <c r="E46" s="117"/>
      <c r="F46" s="118"/>
      <c r="G46" s="117"/>
      <c r="H46" s="119"/>
      <c r="I46" s="117"/>
      <c r="J46" s="117">
        <v>69.066666666666663</v>
      </c>
      <c r="K46" s="120">
        <f t="shared" ref="K46:K77" si="1">SUM(E46,F46,G46,H46,I46,J46)</f>
        <v>69.066666666666663</v>
      </c>
    </row>
    <row r="47" spans="2:13" ht="15.75" x14ac:dyDescent="0.25">
      <c r="B47" s="64">
        <v>41</v>
      </c>
      <c r="C47" s="45" t="s">
        <v>144</v>
      </c>
      <c r="D47" s="59" t="s">
        <v>96</v>
      </c>
      <c r="E47" s="47">
        <v>4.9000000000000004</v>
      </c>
      <c r="F47" s="61">
        <v>5.9</v>
      </c>
      <c r="G47" s="47">
        <v>57.5</v>
      </c>
      <c r="H47" s="62"/>
      <c r="I47" s="47"/>
      <c r="J47" s="47"/>
      <c r="K47" s="56">
        <f t="shared" si="1"/>
        <v>68.3</v>
      </c>
    </row>
    <row r="48" spans="2:13" ht="15.75" x14ac:dyDescent="0.25">
      <c r="B48" s="64">
        <v>42</v>
      </c>
      <c r="C48" s="71"/>
      <c r="D48" s="72" t="s">
        <v>210</v>
      </c>
      <c r="E48" s="67"/>
      <c r="F48" s="68"/>
      <c r="G48" s="67">
        <v>57.05</v>
      </c>
      <c r="H48" s="69"/>
      <c r="I48" s="67">
        <v>6.9</v>
      </c>
      <c r="J48" s="67"/>
      <c r="K48" s="70">
        <f t="shared" si="1"/>
        <v>63.949999999999996</v>
      </c>
    </row>
    <row r="49" spans="2:21" ht="15.75" x14ac:dyDescent="0.25">
      <c r="B49" s="64">
        <v>43</v>
      </c>
      <c r="C49" s="71"/>
      <c r="D49" s="72" t="s">
        <v>215</v>
      </c>
      <c r="E49" s="67"/>
      <c r="F49" s="68"/>
      <c r="G49" s="67">
        <v>6</v>
      </c>
      <c r="H49" s="69"/>
      <c r="I49" s="67">
        <v>56.6</v>
      </c>
      <c r="J49" s="67"/>
      <c r="K49" s="70">
        <f t="shared" si="1"/>
        <v>62.6</v>
      </c>
    </row>
    <row r="50" spans="2:21" ht="15.75" x14ac:dyDescent="0.25">
      <c r="B50" s="64">
        <v>44</v>
      </c>
      <c r="C50" s="58"/>
      <c r="D50" s="59" t="s">
        <v>85</v>
      </c>
      <c r="E50" s="44">
        <v>31.61</v>
      </c>
      <c r="F50" s="61">
        <v>30.9</v>
      </c>
      <c r="G50" s="47"/>
      <c r="H50" s="44"/>
      <c r="I50" s="44"/>
      <c r="J50" s="44"/>
      <c r="K50" s="56">
        <f t="shared" si="1"/>
        <v>62.51</v>
      </c>
    </row>
    <row r="51" spans="2:21" ht="15.75" x14ac:dyDescent="0.25">
      <c r="B51" s="64">
        <v>45</v>
      </c>
      <c r="C51" s="71"/>
      <c r="D51" s="72" t="s">
        <v>213</v>
      </c>
      <c r="E51" s="67"/>
      <c r="F51" s="68"/>
      <c r="G51" s="67">
        <v>31.1</v>
      </c>
      <c r="H51" s="69"/>
      <c r="I51" s="67">
        <v>31.3</v>
      </c>
      <c r="J51" s="67"/>
      <c r="K51" s="70">
        <f t="shared" si="1"/>
        <v>62.400000000000006</v>
      </c>
    </row>
    <row r="52" spans="2:21" ht="15.75" x14ac:dyDescent="0.25">
      <c r="B52" s="64">
        <v>46</v>
      </c>
      <c r="C52" s="45"/>
      <c r="D52" s="60" t="s">
        <v>199</v>
      </c>
      <c r="E52" s="47"/>
      <c r="F52" s="61">
        <v>30.9</v>
      </c>
      <c r="G52" s="47"/>
      <c r="H52" s="62">
        <v>31.1</v>
      </c>
      <c r="I52" s="47"/>
      <c r="J52" s="47"/>
      <c r="K52" s="56">
        <f t="shared" si="1"/>
        <v>62</v>
      </c>
    </row>
    <row r="53" spans="2:21" ht="15.75" x14ac:dyDescent="0.25">
      <c r="B53" s="64">
        <v>47</v>
      </c>
      <c r="C53" s="58" t="s">
        <v>126</v>
      </c>
      <c r="D53" s="59" t="s">
        <v>33</v>
      </c>
      <c r="E53" s="44">
        <v>29.71</v>
      </c>
      <c r="F53" s="61">
        <v>32.1</v>
      </c>
      <c r="G53" s="62"/>
      <c r="H53" s="44"/>
      <c r="I53" s="47"/>
      <c r="J53" s="44"/>
      <c r="K53" s="56">
        <f t="shared" si="1"/>
        <v>61.81</v>
      </c>
    </row>
    <row r="54" spans="2:21" ht="15.75" x14ac:dyDescent="0.25">
      <c r="B54" s="64">
        <v>48</v>
      </c>
      <c r="C54" s="58" t="s">
        <v>168</v>
      </c>
      <c r="D54" s="59" t="s">
        <v>220</v>
      </c>
      <c r="E54" s="44">
        <v>58.6</v>
      </c>
      <c r="F54" s="47"/>
      <c r="G54" s="62"/>
      <c r="H54" s="62"/>
      <c r="I54" s="44"/>
      <c r="J54" s="47"/>
      <c r="K54" s="56">
        <f t="shared" si="1"/>
        <v>58.6</v>
      </c>
    </row>
    <row r="55" spans="2:21" ht="15.75" x14ac:dyDescent="0.25">
      <c r="B55" s="64">
        <v>49</v>
      </c>
      <c r="C55" s="115"/>
      <c r="D55" s="116" t="s">
        <v>267</v>
      </c>
      <c r="E55" s="117"/>
      <c r="F55" s="118"/>
      <c r="G55" s="117"/>
      <c r="H55" s="119"/>
      <c r="I55" s="117"/>
      <c r="J55" s="117">
        <v>57.7</v>
      </c>
      <c r="K55" s="120">
        <f t="shared" si="1"/>
        <v>57.7</v>
      </c>
      <c r="M55" s="28"/>
      <c r="N55" s="28"/>
      <c r="O55" s="28"/>
      <c r="P55" s="28"/>
      <c r="Q55" s="28"/>
      <c r="R55" s="28"/>
      <c r="S55" s="28"/>
      <c r="T55" s="28"/>
      <c r="U55" s="28"/>
    </row>
    <row r="56" spans="2:21" ht="15.75" x14ac:dyDescent="0.25">
      <c r="B56" s="64">
        <v>50</v>
      </c>
      <c r="C56" s="71"/>
      <c r="D56" s="72" t="s">
        <v>208</v>
      </c>
      <c r="E56" s="67"/>
      <c r="F56" s="68"/>
      <c r="G56" s="67">
        <v>57.55</v>
      </c>
      <c r="H56" s="69"/>
      <c r="I56" s="67"/>
      <c r="J56" s="67"/>
      <c r="K56" s="70">
        <f t="shared" si="1"/>
        <v>57.55</v>
      </c>
      <c r="M56" s="28"/>
      <c r="N56" s="28"/>
      <c r="O56" s="28"/>
      <c r="P56" s="28"/>
      <c r="Q56" s="28"/>
      <c r="R56" s="28"/>
      <c r="S56" s="28"/>
      <c r="T56" s="28"/>
      <c r="U56" s="28"/>
    </row>
    <row r="57" spans="2:21" ht="15.75" x14ac:dyDescent="0.25">
      <c r="B57" s="64">
        <v>51</v>
      </c>
      <c r="C57" s="45"/>
      <c r="D57" s="60" t="s">
        <v>209</v>
      </c>
      <c r="E57" s="47"/>
      <c r="F57" s="61"/>
      <c r="G57" s="47">
        <v>57.25</v>
      </c>
      <c r="H57" s="62"/>
      <c r="I57" s="47"/>
      <c r="J57" s="47"/>
      <c r="K57" s="56">
        <f t="shared" si="1"/>
        <v>57.25</v>
      </c>
      <c r="M57" s="28"/>
      <c r="N57" s="28"/>
      <c r="O57" s="28"/>
      <c r="P57" s="28"/>
      <c r="Q57" s="28"/>
      <c r="R57" s="28"/>
      <c r="S57" s="28"/>
      <c r="T57" s="28"/>
      <c r="U57" s="28"/>
    </row>
    <row r="58" spans="2:21" ht="15.75" x14ac:dyDescent="0.25">
      <c r="B58" s="64">
        <v>52</v>
      </c>
      <c r="C58" s="65"/>
      <c r="D58" s="73" t="s">
        <v>80</v>
      </c>
      <c r="E58" s="67">
        <v>55.9</v>
      </c>
      <c r="F58" s="68">
        <v>0</v>
      </c>
      <c r="G58" s="67"/>
      <c r="H58" s="67"/>
      <c r="I58" s="67"/>
      <c r="J58" s="67"/>
      <c r="K58" s="70">
        <f t="shared" si="1"/>
        <v>55.9</v>
      </c>
      <c r="M58" s="28"/>
      <c r="N58" s="28"/>
      <c r="O58" s="28"/>
      <c r="P58" s="28"/>
      <c r="Q58" s="28"/>
      <c r="R58" s="28"/>
      <c r="S58" s="28"/>
      <c r="T58" s="28"/>
      <c r="U58" s="28"/>
    </row>
    <row r="59" spans="2:21" ht="15.75" x14ac:dyDescent="0.25">
      <c r="B59" s="64">
        <v>53</v>
      </c>
      <c r="C59" s="58" t="s">
        <v>174</v>
      </c>
      <c r="D59" s="59" t="s">
        <v>89</v>
      </c>
      <c r="E59" s="44">
        <v>30.6</v>
      </c>
      <c r="F59" s="61">
        <v>5.9</v>
      </c>
      <c r="G59" s="62">
        <v>6.8500000000000005</v>
      </c>
      <c r="H59" s="62"/>
      <c r="I59" s="44"/>
      <c r="J59" s="47"/>
      <c r="K59" s="56">
        <f t="shared" si="1"/>
        <v>43.35</v>
      </c>
      <c r="M59" s="28"/>
      <c r="N59" s="28"/>
      <c r="O59" s="28"/>
      <c r="P59" s="28"/>
      <c r="Q59" s="28"/>
      <c r="R59" s="28"/>
      <c r="S59" s="28"/>
      <c r="T59" s="28"/>
      <c r="U59" s="28"/>
    </row>
    <row r="60" spans="2:21" ht="15.75" x14ac:dyDescent="0.25">
      <c r="B60" s="64">
        <v>54</v>
      </c>
      <c r="C60" s="71"/>
      <c r="D60" s="72" t="s">
        <v>248</v>
      </c>
      <c r="E60" s="67"/>
      <c r="F60" s="68"/>
      <c r="G60" s="67"/>
      <c r="H60" s="69"/>
      <c r="I60" s="67">
        <v>6.9</v>
      </c>
      <c r="J60" s="67">
        <v>33.166666666666671</v>
      </c>
      <c r="K60" s="70">
        <f t="shared" si="1"/>
        <v>40.06666666666667</v>
      </c>
      <c r="M60" s="28"/>
      <c r="N60" s="28"/>
      <c r="O60" s="28"/>
      <c r="P60" s="28"/>
      <c r="Q60" s="28"/>
      <c r="R60" s="28"/>
      <c r="S60" s="28"/>
      <c r="T60" s="28"/>
      <c r="U60" s="28"/>
    </row>
    <row r="61" spans="2:21" ht="15.75" x14ac:dyDescent="0.25">
      <c r="B61" s="64">
        <v>55</v>
      </c>
      <c r="C61" s="71"/>
      <c r="D61" s="72" t="s">
        <v>243</v>
      </c>
      <c r="E61" s="67"/>
      <c r="F61" s="68"/>
      <c r="G61" s="67"/>
      <c r="H61" s="69"/>
      <c r="I61" s="67">
        <v>32.200000000000003</v>
      </c>
      <c r="J61" s="67">
        <v>7.4666666666666677</v>
      </c>
      <c r="K61" s="70">
        <f t="shared" si="1"/>
        <v>39.666666666666671</v>
      </c>
      <c r="M61" s="28"/>
      <c r="N61" s="28"/>
      <c r="O61" s="28"/>
      <c r="P61" s="28"/>
      <c r="Q61" s="28"/>
      <c r="R61" s="28"/>
      <c r="S61" s="28"/>
      <c r="T61" s="28"/>
      <c r="U61" s="28"/>
    </row>
    <row r="62" spans="2:21" ht="15.75" x14ac:dyDescent="0.25">
      <c r="B62" s="64">
        <v>56</v>
      </c>
      <c r="C62" s="71"/>
      <c r="D62" s="73" t="s">
        <v>100</v>
      </c>
      <c r="E62" s="67">
        <v>4.0999999999999996</v>
      </c>
      <c r="F62" s="68">
        <v>32.700000000000003</v>
      </c>
      <c r="G62" s="67"/>
      <c r="H62" s="67"/>
      <c r="I62" s="67"/>
      <c r="J62" s="67"/>
      <c r="K62" s="70">
        <f t="shared" si="1"/>
        <v>36.800000000000004</v>
      </c>
      <c r="M62" s="28"/>
      <c r="N62" s="28"/>
      <c r="O62" s="28"/>
      <c r="P62" s="28"/>
      <c r="Q62" s="28"/>
      <c r="R62" s="28"/>
      <c r="S62" s="28"/>
      <c r="T62" s="28"/>
      <c r="U62" s="28"/>
    </row>
    <row r="63" spans="2:21" ht="15.75" x14ac:dyDescent="0.25">
      <c r="B63" s="64">
        <v>57</v>
      </c>
      <c r="C63" s="71"/>
      <c r="D63" s="73" t="s">
        <v>94</v>
      </c>
      <c r="E63" s="67">
        <v>29.1</v>
      </c>
      <c r="F63" s="68">
        <v>0</v>
      </c>
      <c r="G63" s="67"/>
      <c r="H63" s="67"/>
      <c r="I63" s="67"/>
      <c r="J63" s="67">
        <v>7.4666666666666677</v>
      </c>
      <c r="K63" s="70">
        <f t="shared" si="1"/>
        <v>36.56666666666667</v>
      </c>
      <c r="M63" s="28"/>
      <c r="N63" s="28"/>
      <c r="O63" s="28"/>
      <c r="P63" s="28"/>
      <c r="Q63" s="28"/>
      <c r="R63" s="28"/>
      <c r="S63" s="28"/>
      <c r="T63" s="28"/>
      <c r="U63" s="28"/>
    </row>
    <row r="64" spans="2:21" ht="15.75" x14ac:dyDescent="0.25">
      <c r="B64" s="64">
        <v>58</v>
      </c>
      <c r="C64" s="71" t="s">
        <v>180</v>
      </c>
      <c r="D64" s="73" t="s">
        <v>221</v>
      </c>
      <c r="E64" s="67">
        <v>4.4000000000000004</v>
      </c>
      <c r="F64" s="68">
        <v>30.5</v>
      </c>
      <c r="G64" s="67"/>
      <c r="H64" s="69"/>
      <c r="I64" s="67"/>
      <c r="J64" s="67"/>
      <c r="K64" s="70">
        <f t="shared" si="1"/>
        <v>34.9</v>
      </c>
      <c r="M64" s="28"/>
      <c r="N64" s="28"/>
      <c r="O64" s="28"/>
      <c r="P64" s="28"/>
      <c r="Q64" s="28"/>
      <c r="R64" s="28"/>
      <c r="S64" s="28"/>
      <c r="T64" s="28"/>
      <c r="U64" s="28"/>
    </row>
    <row r="65" spans="2:21" ht="15.75" x14ac:dyDescent="0.25">
      <c r="B65" s="64">
        <v>59</v>
      </c>
      <c r="C65" s="115"/>
      <c r="D65" s="116" t="s">
        <v>268</v>
      </c>
      <c r="E65" s="117"/>
      <c r="F65" s="118"/>
      <c r="G65" s="117"/>
      <c r="H65" s="119"/>
      <c r="I65" s="117"/>
      <c r="J65" s="117">
        <v>32.833333333333336</v>
      </c>
      <c r="K65" s="120">
        <f t="shared" si="1"/>
        <v>32.833333333333336</v>
      </c>
      <c r="M65" s="28"/>
      <c r="N65" s="28"/>
      <c r="O65" s="28"/>
      <c r="P65" s="28"/>
      <c r="Q65" s="28"/>
      <c r="R65" s="28"/>
      <c r="S65" s="28"/>
      <c r="T65" s="28"/>
      <c r="U65" s="28"/>
    </row>
    <row r="66" spans="2:21" ht="15.75" x14ac:dyDescent="0.25">
      <c r="B66" s="64">
        <v>60</v>
      </c>
      <c r="C66" s="115"/>
      <c r="D66" s="116" t="s">
        <v>269</v>
      </c>
      <c r="E66" s="117"/>
      <c r="F66" s="118"/>
      <c r="G66" s="117"/>
      <c r="H66" s="119"/>
      <c r="I66" s="117"/>
      <c r="J66" s="117">
        <v>32.56666666666667</v>
      </c>
      <c r="K66" s="120">
        <f t="shared" si="1"/>
        <v>32.56666666666667</v>
      </c>
      <c r="M66" s="28"/>
      <c r="N66" s="28"/>
      <c r="O66" s="28"/>
      <c r="P66" s="28"/>
      <c r="Q66" s="28"/>
      <c r="R66" s="28"/>
      <c r="S66" s="28"/>
      <c r="T66" s="28"/>
      <c r="U66" s="28"/>
    </row>
    <row r="67" spans="2:21" ht="15.75" x14ac:dyDescent="0.25">
      <c r="B67" s="64">
        <v>61</v>
      </c>
      <c r="C67" s="115"/>
      <c r="D67" s="116" t="s">
        <v>270</v>
      </c>
      <c r="E67" s="117"/>
      <c r="F67" s="118"/>
      <c r="G67" s="117"/>
      <c r="H67" s="119"/>
      <c r="I67" s="117"/>
      <c r="J67" s="117">
        <v>32.56666666666667</v>
      </c>
      <c r="K67" s="120">
        <f t="shared" si="1"/>
        <v>32.56666666666667</v>
      </c>
      <c r="M67" s="121"/>
      <c r="N67" s="121"/>
      <c r="O67" s="121"/>
      <c r="P67" s="121"/>
      <c r="Q67" s="121"/>
      <c r="R67" s="121"/>
      <c r="S67" s="28"/>
      <c r="T67" s="28"/>
      <c r="U67" s="28"/>
    </row>
    <row r="68" spans="2:21" ht="15.75" x14ac:dyDescent="0.25">
      <c r="B68" s="64">
        <v>62</v>
      </c>
      <c r="C68" s="115"/>
      <c r="D68" s="116" t="s">
        <v>271</v>
      </c>
      <c r="E68" s="117"/>
      <c r="F68" s="118"/>
      <c r="G68" s="117"/>
      <c r="H68" s="119"/>
      <c r="I68" s="117"/>
      <c r="J68" s="117">
        <v>32.466666666666669</v>
      </c>
      <c r="K68" s="120">
        <f t="shared" si="1"/>
        <v>32.466666666666669</v>
      </c>
      <c r="M68" s="28"/>
      <c r="N68" s="28"/>
      <c r="O68" s="28"/>
      <c r="P68" s="28"/>
      <c r="Q68" s="28"/>
      <c r="R68" s="28"/>
      <c r="S68" s="28"/>
      <c r="T68" s="28"/>
      <c r="U68" s="28"/>
    </row>
    <row r="69" spans="2:21" ht="15.75" x14ac:dyDescent="0.25">
      <c r="B69" s="64">
        <v>63</v>
      </c>
      <c r="C69" s="71"/>
      <c r="D69" s="72" t="s">
        <v>244</v>
      </c>
      <c r="E69" s="67"/>
      <c r="F69" s="68"/>
      <c r="G69" s="67"/>
      <c r="H69" s="69"/>
      <c r="I69" s="67">
        <v>32</v>
      </c>
      <c r="J69" s="67"/>
      <c r="K69" s="70">
        <f t="shared" si="1"/>
        <v>32</v>
      </c>
      <c r="M69" s="28"/>
      <c r="N69" s="28"/>
      <c r="O69" s="28"/>
      <c r="P69" s="28"/>
      <c r="Q69" s="28"/>
      <c r="R69" s="28"/>
      <c r="S69" s="28"/>
      <c r="T69" s="28"/>
      <c r="U69" s="28"/>
    </row>
    <row r="70" spans="2:21" ht="15.75" x14ac:dyDescent="0.25">
      <c r="B70" s="64">
        <v>64</v>
      </c>
      <c r="C70" s="115"/>
      <c r="D70" s="116" t="s">
        <v>272</v>
      </c>
      <c r="E70" s="117"/>
      <c r="F70" s="118"/>
      <c r="G70" s="117"/>
      <c r="H70" s="119"/>
      <c r="I70" s="117"/>
      <c r="J70" s="117">
        <v>32</v>
      </c>
      <c r="K70" s="120">
        <f t="shared" si="1"/>
        <v>32</v>
      </c>
      <c r="M70" s="28"/>
      <c r="N70" s="28"/>
      <c r="O70" s="28"/>
      <c r="P70" s="28"/>
      <c r="Q70" s="28"/>
      <c r="R70" s="28"/>
      <c r="S70" s="28"/>
      <c r="T70" s="28"/>
      <c r="U70" s="28"/>
    </row>
    <row r="71" spans="2:21" ht="15.75" x14ac:dyDescent="0.25">
      <c r="B71" s="64">
        <v>65</v>
      </c>
      <c r="C71" s="71"/>
      <c r="D71" s="72" t="s">
        <v>245</v>
      </c>
      <c r="E71" s="67"/>
      <c r="F71" s="68"/>
      <c r="G71" s="67"/>
      <c r="H71" s="69"/>
      <c r="I71" s="67">
        <v>31.6</v>
      </c>
      <c r="J71" s="67"/>
      <c r="K71" s="70">
        <f t="shared" si="1"/>
        <v>31.6</v>
      </c>
      <c r="M71" s="28"/>
      <c r="N71" s="28"/>
      <c r="O71" s="28"/>
      <c r="P71" s="28"/>
      <c r="Q71" s="28"/>
      <c r="R71" s="28"/>
      <c r="S71" s="28"/>
      <c r="T71" s="28"/>
      <c r="U71" s="28"/>
    </row>
    <row r="72" spans="2:21" ht="15.75" x14ac:dyDescent="0.25">
      <c r="B72" s="64">
        <v>66</v>
      </c>
      <c r="C72" s="58" t="s">
        <v>172</v>
      </c>
      <c r="D72" s="59" t="s">
        <v>87</v>
      </c>
      <c r="E72" s="44">
        <v>31.1</v>
      </c>
      <c r="F72" s="47"/>
      <c r="G72" s="62">
        <v>0</v>
      </c>
      <c r="H72" s="62"/>
      <c r="I72" s="47"/>
      <c r="J72" s="47"/>
      <c r="K72" s="56">
        <f t="shared" si="1"/>
        <v>31.1</v>
      </c>
      <c r="M72" s="28"/>
      <c r="N72" s="28"/>
      <c r="O72" s="28"/>
      <c r="P72" s="28"/>
      <c r="Q72" s="28"/>
      <c r="R72" s="28"/>
      <c r="S72" s="28"/>
      <c r="T72" s="28"/>
      <c r="U72" s="28"/>
    </row>
    <row r="73" spans="2:21" ht="15.75" x14ac:dyDescent="0.25">
      <c r="B73" s="64">
        <v>67</v>
      </c>
      <c r="C73" s="45"/>
      <c r="D73" s="60" t="s">
        <v>214</v>
      </c>
      <c r="E73" s="47"/>
      <c r="F73" s="61"/>
      <c r="G73" s="47">
        <v>30.85</v>
      </c>
      <c r="H73" s="62"/>
      <c r="I73" s="47"/>
      <c r="J73" s="47"/>
      <c r="K73" s="56">
        <f t="shared" si="1"/>
        <v>30.85</v>
      </c>
      <c r="M73" s="121"/>
      <c r="N73" s="121"/>
      <c r="O73" s="121"/>
      <c r="P73" s="121"/>
      <c r="Q73" s="121"/>
      <c r="R73" s="121"/>
      <c r="S73" s="28"/>
      <c r="T73" s="28"/>
      <c r="U73" s="28"/>
    </row>
    <row r="74" spans="2:21" ht="15.75" x14ac:dyDescent="0.25">
      <c r="B74" s="64">
        <v>68</v>
      </c>
      <c r="C74" s="45" t="s">
        <v>178</v>
      </c>
      <c r="D74" s="59" t="s">
        <v>93</v>
      </c>
      <c r="E74" s="44">
        <v>29.4</v>
      </c>
      <c r="F74" s="47"/>
      <c r="G74" s="47"/>
      <c r="H74" s="62"/>
      <c r="I74" s="44"/>
      <c r="J74" s="44"/>
      <c r="K74" s="56">
        <f t="shared" si="1"/>
        <v>29.4</v>
      </c>
      <c r="M74" s="28"/>
      <c r="N74" s="28"/>
      <c r="O74" s="28"/>
      <c r="P74" s="28"/>
      <c r="Q74" s="28"/>
      <c r="R74" s="28"/>
      <c r="S74" s="28"/>
      <c r="T74" s="28"/>
      <c r="U74" s="28"/>
    </row>
    <row r="75" spans="2:21" ht="15.75" x14ac:dyDescent="0.25">
      <c r="B75" s="64">
        <v>69</v>
      </c>
      <c r="C75" s="45"/>
      <c r="D75" s="60" t="s">
        <v>239</v>
      </c>
      <c r="E75" s="47"/>
      <c r="F75" s="61"/>
      <c r="G75" s="47"/>
      <c r="H75" s="62">
        <v>28.5</v>
      </c>
      <c r="I75" s="47"/>
      <c r="J75" s="47"/>
      <c r="K75" s="56">
        <f t="shared" si="1"/>
        <v>28.5</v>
      </c>
      <c r="M75" s="28"/>
      <c r="N75" s="28"/>
      <c r="O75" s="28"/>
      <c r="P75" s="28"/>
      <c r="Q75" s="28"/>
      <c r="R75" s="28"/>
      <c r="S75" s="28"/>
      <c r="T75" s="28"/>
      <c r="U75" s="28"/>
    </row>
    <row r="76" spans="2:21" ht="15.75" x14ac:dyDescent="0.25">
      <c r="B76" s="64">
        <v>70</v>
      </c>
      <c r="C76" s="45" t="s">
        <v>181</v>
      </c>
      <c r="D76" s="59" t="s">
        <v>99</v>
      </c>
      <c r="E76" s="44">
        <v>4.3</v>
      </c>
      <c r="F76" s="61">
        <v>5.8</v>
      </c>
      <c r="G76" s="110">
        <v>4.6500000000000004</v>
      </c>
      <c r="H76" s="62"/>
      <c r="I76" s="44"/>
      <c r="J76" s="44"/>
      <c r="K76" s="56">
        <f t="shared" si="1"/>
        <v>14.75</v>
      </c>
      <c r="M76" s="28"/>
      <c r="N76" s="28"/>
      <c r="O76" s="28"/>
      <c r="P76" s="28"/>
      <c r="Q76" s="28"/>
      <c r="R76" s="28"/>
      <c r="S76" s="28"/>
      <c r="T76" s="28"/>
      <c r="U76" s="28"/>
    </row>
    <row r="77" spans="2:21" ht="15.75" x14ac:dyDescent="0.25">
      <c r="B77" s="64">
        <v>71</v>
      </c>
      <c r="C77" s="45"/>
      <c r="D77" s="60" t="s">
        <v>201</v>
      </c>
      <c r="E77" s="47"/>
      <c r="F77" s="61">
        <v>6.2</v>
      </c>
      <c r="G77" s="47">
        <v>0</v>
      </c>
      <c r="H77" s="62"/>
      <c r="I77" s="47">
        <v>6.6000000000000005</v>
      </c>
      <c r="J77" s="47"/>
      <c r="K77" s="56">
        <f t="shared" si="1"/>
        <v>12.8</v>
      </c>
      <c r="M77" s="28"/>
      <c r="N77" s="28"/>
      <c r="O77" s="28"/>
      <c r="P77" s="28"/>
      <c r="Q77" s="28"/>
      <c r="R77" s="28"/>
      <c r="S77" s="28"/>
      <c r="T77" s="28"/>
      <c r="U77" s="28"/>
    </row>
    <row r="78" spans="2:21" ht="15.75" x14ac:dyDescent="0.25">
      <c r="B78" s="64">
        <v>72</v>
      </c>
      <c r="C78" s="71"/>
      <c r="D78" s="72" t="s">
        <v>217</v>
      </c>
      <c r="E78" s="67"/>
      <c r="F78" s="68"/>
      <c r="G78" s="67">
        <v>0</v>
      </c>
      <c r="H78" s="69"/>
      <c r="I78" s="67">
        <v>6.7</v>
      </c>
      <c r="J78" s="67">
        <v>5.9</v>
      </c>
      <c r="K78" s="70">
        <f t="shared" ref="K78:K109" si="2">SUM(E78,F78,G78,H78,I78,J78)</f>
        <v>12.600000000000001</v>
      </c>
      <c r="M78" s="28"/>
      <c r="N78" s="28"/>
      <c r="O78" s="28"/>
      <c r="P78" s="28"/>
      <c r="Q78" s="28"/>
      <c r="R78" s="28"/>
      <c r="S78" s="28"/>
      <c r="T78" s="28"/>
      <c r="U78" s="28"/>
    </row>
    <row r="79" spans="2:21" ht="15.75" x14ac:dyDescent="0.25">
      <c r="B79" s="64">
        <v>73</v>
      </c>
      <c r="C79" s="71"/>
      <c r="D79" s="72" t="s">
        <v>216</v>
      </c>
      <c r="E79" s="67"/>
      <c r="F79" s="68"/>
      <c r="G79" s="67">
        <v>5.55</v>
      </c>
      <c r="H79" s="69">
        <v>0</v>
      </c>
      <c r="I79" s="67">
        <v>7</v>
      </c>
      <c r="J79" s="67"/>
      <c r="K79" s="70">
        <f t="shared" si="2"/>
        <v>12.55</v>
      </c>
      <c r="M79" s="28"/>
      <c r="N79" s="28"/>
      <c r="O79" s="28"/>
      <c r="P79" s="28"/>
      <c r="Q79" s="28"/>
      <c r="R79" s="28"/>
      <c r="S79" s="28"/>
      <c r="T79" s="28"/>
      <c r="U79" s="28"/>
    </row>
    <row r="80" spans="2:21" ht="15.75" x14ac:dyDescent="0.25">
      <c r="B80" s="64">
        <v>74</v>
      </c>
      <c r="C80" s="45"/>
      <c r="D80" s="60" t="s">
        <v>253</v>
      </c>
      <c r="E80" s="47"/>
      <c r="F80" s="61"/>
      <c r="G80" s="47"/>
      <c r="H80" s="62"/>
      <c r="I80" s="47">
        <v>5.4</v>
      </c>
      <c r="J80" s="47">
        <v>7.1000000000000005</v>
      </c>
      <c r="K80" s="56">
        <f t="shared" si="2"/>
        <v>12.5</v>
      </c>
      <c r="M80" s="28"/>
      <c r="N80" s="28"/>
      <c r="O80" s="28"/>
      <c r="P80" s="28"/>
      <c r="Q80" s="28"/>
      <c r="R80" s="28"/>
      <c r="S80" s="28"/>
      <c r="T80" s="28"/>
      <c r="U80" s="28"/>
    </row>
    <row r="81" spans="2:21" ht="15.75" x14ac:dyDescent="0.25">
      <c r="B81" s="64">
        <v>75</v>
      </c>
      <c r="C81" s="45"/>
      <c r="D81" s="60" t="s">
        <v>202</v>
      </c>
      <c r="E81" s="47"/>
      <c r="F81" s="61">
        <v>3.3</v>
      </c>
      <c r="G81" s="47"/>
      <c r="H81" s="62"/>
      <c r="I81" s="47">
        <v>7</v>
      </c>
      <c r="J81" s="47"/>
      <c r="K81" s="56">
        <f t="shared" si="2"/>
        <v>10.3</v>
      </c>
      <c r="M81" s="28"/>
      <c r="N81" s="28"/>
      <c r="O81" s="28"/>
      <c r="P81" s="28"/>
      <c r="Q81" s="28"/>
      <c r="R81" s="28"/>
      <c r="S81" s="28"/>
      <c r="T81" s="28"/>
      <c r="U81" s="28"/>
    </row>
    <row r="82" spans="2:21" ht="15.75" x14ac:dyDescent="0.25">
      <c r="B82" s="64">
        <v>76</v>
      </c>
      <c r="C82" s="115"/>
      <c r="D82" s="116" t="s">
        <v>273</v>
      </c>
      <c r="E82" s="117"/>
      <c r="F82" s="118"/>
      <c r="G82" s="117"/>
      <c r="H82" s="119"/>
      <c r="I82" s="117"/>
      <c r="J82" s="117">
        <v>7.7</v>
      </c>
      <c r="K82" s="120">
        <f t="shared" si="2"/>
        <v>7.7</v>
      </c>
      <c r="M82" s="28"/>
      <c r="N82" s="28"/>
      <c r="O82" s="28"/>
      <c r="P82" s="28"/>
      <c r="Q82" s="28"/>
      <c r="R82" s="28"/>
      <c r="S82" s="28"/>
      <c r="T82" s="28"/>
      <c r="U82" s="28"/>
    </row>
    <row r="83" spans="2:21" ht="15.75" x14ac:dyDescent="0.25">
      <c r="B83" s="64">
        <v>77</v>
      </c>
      <c r="C83" s="115"/>
      <c r="D83" s="116" t="s">
        <v>274</v>
      </c>
      <c r="E83" s="117"/>
      <c r="F83" s="118"/>
      <c r="G83" s="117"/>
      <c r="H83" s="119"/>
      <c r="I83" s="117"/>
      <c r="J83" s="117">
        <v>7.4666666666666677</v>
      </c>
      <c r="K83" s="120">
        <f t="shared" si="2"/>
        <v>7.4666666666666677</v>
      </c>
    </row>
    <row r="84" spans="2:21" ht="15.75" x14ac:dyDescent="0.25">
      <c r="B84" s="64">
        <v>78</v>
      </c>
      <c r="C84" s="71"/>
      <c r="D84" s="72" t="s">
        <v>246</v>
      </c>
      <c r="E84" s="67"/>
      <c r="F84" s="68"/>
      <c r="G84" s="67"/>
      <c r="H84" s="69"/>
      <c r="I84" s="67">
        <v>7.3000000000000007</v>
      </c>
      <c r="J84" s="67"/>
      <c r="K84" s="70">
        <f t="shared" si="2"/>
        <v>7.3000000000000007</v>
      </c>
    </row>
    <row r="85" spans="2:21" ht="15.75" x14ac:dyDescent="0.25">
      <c r="B85" s="64">
        <v>79</v>
      </c>
      <c r="C85" s="115"/>
      <c r="D85" s="116" t="s">
        <v>275</v>
      </c>
      <c r="E85" s="117"/>
      <c r="F85" s="118"/>
      <c r="G85" s="117"/>
      <c r="H85" s="119"/>
      <c r="I85" s="117"/>
      <c r="J85" s="117">
        <v>7.2333333333333343</v>
      </c>
      <c r="K85" s="120">
        <f t="shared" si="2"/>
        <v>7.2333333333333343</v>
      </c>
    </row>
    <row r="86" spans="2:21" ht="15.75" x14ac:dyDescent="0.25">
      <c r="B86" s="64">
        <v>80</v>
      </c>
      <c r="C86" s="71"/>
      <c r="D86" s="72" t="s">
        <v>247</v>
      </c>
      <c r="E86" s="67"/>
      <c r="F86" s="68"/>
      <c r="G86" s="67"/>
      <c r="H86" s="69"/>
      <c r="I86" s="67">
        <v>7.2</v>
      </c>
      <c r="J86" s="67"/>
      <c r="K86" s="70">
        <f t="shared" si="2"/>
        <v>7.2</v>
      </c>
    </row>
    <row r="87" spans="2:21" ht="15.75" x14ac:dyDescent="0.25">
      <c r="B87" s="64">
        <v>81</v>
      </c>
      <c r="C87" s="45" t="s">
        <v>183</v>
      </c>
      <c r="D87" s="59" t="s">
        <v>191</v>
      </c>
      <c r="E87" s="44">
        <v>1</v>
      </c>
      <c r="F87" s="61">
        <v>5.9</v>
      </c>
      <c r="G87" s="47"/>
      <c r="H87" s="62"/>
      <c r="I87" s="47"/>
      <c r="J87" s="44"/>
      <c r="K87" s="56">
        <f t="shared" si="2"/>
        <v>6.9</v>
      </c>
    </row>
    <row r="88" spans="2:21" ht="15.75" x14ac:dyDescent="0.25">
      <c r="B88" s="64">
        <v>82</v>
      </c>
      <c r="C88" s="71"/>
      <c r="D88" s="72" t="s">
        <v>249</v>
      </c>
      <c r="E88" s="67"/>
      <c r="F88" s="68"/>
      <c r="G88" s="67"/>
      <c r="H88" s="69"/>
      <c r="I88" s="67">
        <v>6.5</v>
      </c>
      <c r="J88" s="67"/>
      <c r="K88" s="70">
        <f t="shared" si="2"/>
        <v>6.5</v>
      </c>
    </row>
    <row r="89" spans="2:21" ht="15.75" x14ac:dyDescent="0.25">
      <c r="B89" s="64">
        <v>83</v>
      </c>
      <c r="C89" s="71"/>
      <c r="D89" s="72" t="s">
        <v>250</v>
      </c>
      <c r="E89" s="67"/>
      <c r="F89" s="68"/>
      <c r="G89" s="67"/>
      <c r="H89" s="69"/>
      <c r="I89" s="67">
        <v>6.4</v>
      </c>
      <c r="J89" s="67"/>
      <c r="K89" s="70">
        <f t="shared" si="2"/>
        <v>6.4</v>
      </c>
    </row>
    <row r="90" spans="2:21" ht="15.75" x14ac:dyDescent="0.25">
      <c r="B90" s="64">
        <v>84</v>
      </c>
      <c r="C90" s="71"/>
      <c r="D90" s="72" t="s">
        <v>251</v>
      </c>
      <c r="E90" s="67"/>
      <c r="F90" s="68"/>
      <c r="G90" s="67"/>
      <c r="H90" s="69"/>
      <c r="I90" s="67">
        <v>6.4</v>
      </c>
      <c r="J90" s="67"/>
      <c r="K90" s="70">
        <f t="shared" si="2"/>
        <v>6.4</v>
      </c>
    </row>
    <row r="91" spans="2:21" ht="15.75" x14ac:dyDescent="0.25">
      <c r="B91" s="64">
        <v>85</v>
      </c>
      <c r="C91" s="71"/>
      <c r="D91" s="72" t="s">
        <v>252</v>
      </c>
      <c r="E91" s="67"/>
      <c r="F91" s="68"/>
      <c r="G91" s="67"/>
      <c r="H91" s="69"/>
      <c r="I91" s="67">
        <v>6.1000000000000005</v>
      </c>
      <c r="J91" s="67"/>
      <c r="K91" s="70">
        <f t="shared" si="2"/>
        <v>6.1000000000000005</v>
      </c>
    </row>
    <row r="92" spans="2:21" ht="15.75" x14ac:dyDescent="0.25">
      <c r="B92" s="64">
        <v>86</v>
      </c>
      <c r="C92" s="71" t="s">
        <v>157</v>
      </c>
      <c r="D92" s="73" t="s">
        <v>97</v>
      </c>
      <c r="E92" s="74">
        <v>4.9000000000000004</v>
      </c>
      <c r="F92" s="68">
        <v>0</v>
      </c>
      <c r="G92" s="74"/>
      <c r="H92" s="74"/>
      <c r="I92" s="67">
        <v>0</v>
      </c>
      <c r="J92" s="67"/>
      <c r="K92" s="70">
        <f t="shared" si="2"/>
        <v>4.9000000000000004</v>
      </c>
    </row>
    <row r="93" spans="2:21" ht="15.75" x14ac:dyDescent="0.25">
      <c r="B93" s="64">
        <v>87</v>
      </c>
      <c r="C93" s="71"/>
      <c r="D93" s="72" t="s">
        <v>254</v>
      </c>
      <c r="E93" s="67"/>
      <c r="F93" s="68"/>
      <c r="G93" s="67"/>
      <c r="H93" s="69"/>
      <c r="I93" s="67">
        <v>4.5999999999999996</v>
      </c>
      <c r="J93" s="67"/>
      <c r="K93" s="70">
        <f t="shared" si="2"/>
        <v>4.5999999999999996</v>
      </c>
    </row>
    <row r="94" spans="2:21" ht="15.75" x14ac:dyDescent="0.25">
      <c r="B94" s="64">
        <v>88</v>
      </c>
      <c r="C94" s="71"/>
      <c r="D94" s="72" t="s">
        <v>255</v>
      </c>
      <c r="E94" s="67"/>
      <c r="F94" s="68"/>
      <c r="G94" s="67"/>
      <c r="H94" s="69"/>
      <c r="I94" s="67">
        <v>4.5</v>
      </c>
      <c r="J94" s="67"/>
      <c r="K94" s="70">
        <f t="shared" si="2"/>
        <v>4.5</v>
      </c>
    </row>
    <row r="95" spans="2:21" ht="15.75" x14ac:dyDescent="0.25">
      <c r="B95" s="64">
        <v>89</v>
      </c>
      <c r="C95" s="45" t="s">
        <v>124</v>
      </c>
      <c r="D95" s="59" t="s">
        <v>103</v>
      </c>
      <c r="E95" s="47">
        <v>1</v>
      </c>
      <c r="F95" s="47"/>
      <c r="G95" s="47"/>
      <c r="H95" s="47"/>
      <c r="I95" s="47"/>
      <c r="J95" s="47"/>
      <c r="K95" s="56">
        <f t="shared" si="2"/>
        <v>1</v>
      </c>
    </row>
    <row r="96" spans="2:21" ht="15.75" x14ac:dyDescent="0.25">
      <c r="B96" s="64">
        <v>90</v>
      </c>
      <c r="C96" s="71" t="s">
        <v>185</v>
      </c>
      <c r="D96" s="73" t="s">
        <v>104</v>
      </c>
      <c r="E96" s="67">
        <v>1</v>
      </c>
      <c r="F96" s="68">
        <v>0</v>
      </c>
      <c r="G96" s="67">
        <v>0</v>
      </c>
      <c r="H96" s="69"/>
      <c r="I96" s="67"/>
      <c r="J96" s="67">
        <v>0</v>
      </c>
      <c r="K96" s="70">
        <f t="shared" si="2"/>
        <v>1</v>
      </c>
    </row>
    <row r="97" spans="2:11" ht="15.75" x14ac:dyDescent="0.25">
      <c r="B97" s="64">
        <v>91</v>
      </c>
      <c r="C97" s="71"/>
      <c r="D97" s="72" t="s">
        <v>218</v>
      </c>
      <c r="E97" s="67"/>
      <c r="F97" s="68"/>
      <c r="G97" s="67">
        <v>0</v>
      </c>
      <c r="H97" s="69"/>
      <c r="I97" s="67"/>
      <c r="J97" s="67"/>
      <c r="K97" s="70">
        <f t="shared" si="2"/>
        <v>0</v>
      </c>
    </row>
    <row r="98" spans="2:11" ht="15.75" x14ac:dyDescent="0.25">
      <c r="B98" s="64">
        <v>92</v>
      </c>
      <c r="C98" s="71"/>
      <c r="D98" s="72" t="s">
        <v>203</v>
      </c>
      <c r="E98" s="67"/>
      <c r="F98" s="68">
        <v>0</v>
      </c>
      <c r="G98" s="67"/>
      <c r="H98" s="69"/>
      <c r="I98" s="67"/>
      <c r="J98" s="67"/>
      <c r="K98" s="70">
        <f t="shared" si="2"/>
        <v>0</v>
      </c>
    </row>
    <row r="99" spans="2:11" ht="15.75" x14ac:dyDescent="0.25">
      <c r="B99" s="64">
        <v>93</v>
      </c>
      <c r="C99" s="71"/>
      <c r="D99" s="72" t="s">
        <v>219</v>
      </c>
      <c r="E99" s="67"/>
      <c r="F99" s="68"/>
      <c r="G99" s="67">
        <v>0</v>
      </c>
      <c r="H99" s="69"/>
      <c r="I99" s="67"/>
      <c r="J99" s="67"/>
      <c r="K99" s="70">
        <f t="shared" si="2"/>
        <v>0</v>
      </c>
    </row>
    <row r="100" spans="2:11" ht="15.75" x14ac:dyDescent="0.25">
      <c r="B100" s="64">
        <v>94</v>
      </c>
      <c r="C100" s="45"/>
      <c r="D100" s="60" t="s">
        <v>204</v>
      </c>
      <c r="E100" s="47"/>
      <c r="F100" s="61">
        <v>0</v>
      </c>
      <c r="G100" s="47">
        <v>0</v>
      </c>
      <c r="H100" s="62"/>
      <c r="I100" s="47"/>
      <c r="J100" s="47"/>
      <c r="K100" s="56">
        <f t="shared" si="2"/>
        <v>0</v>
      </c>
    </row>
    <row r="101" spans="2:11" ht="15.75" x14ac:dyDescent="0.25">
      <c r="B101" s="64">
        <v>95</v>
      </c>
      <c r="C101" s="45"/>
      <c r="D101" s="60" t="s">
        <v>66</v>
      </c>
      <c r="E101" s="47"/>
      <c r="F101" s="61">
        <v>0</v>
      </c>
      <c r="G101" s="47"/>
      <c r="H101" s="62"/>
      <c r="I101" s="47"/>
      <c r="J101" s="47">
        <v>0</v>
      </c>
      <c r="K101" s="56">
        <f t="shared" si="2"/>
        <v>0</v>
      </c>
    </row>
    <row r="102" spans="2:11" ht="15.75" x14ac:dyDescent="0.25">
      <c r="B102" s="64">
        <v>96</v>
      </c>
      <c r="C102" s="45"/>
      <c r="D102" s="60" t="s">
        <v>256</v>
      </c>
      <c r="E102" s="47"/>
      <c r="F102" s="61"/>
      <c r="G102" s="47"/>
      <c r="H102" s="62"/>
      <c r="I102" s="47">
        <v>0</v>
      </c>
      <c r="J102" s="47"/>
      <c r="K102" s="56">
        <f t="shared" si="2"/>
        <v>0</v>
      </c>
    </row>
    <row r="103" spans="2:11" ht="15.75" x14ac:dyDescent="0.25">
      <c r="B103" s="64">
        <v>97</v>
      </c>
      <c r="C103" s="115"/>
      <c r="D103" s="116" t="s">
        <v>276</v>
      </c>
      <c r="E103" s="117"/>
      <c r="F103" s="118"/>
      <c r="G103" s="117"/>
      <c r="H103" s="119"/>
      <c r="I103" s="117"/>
      <c r="J103" s="117">
        <v>0</v>
      </c>
      <c r="K103" s="120">
        <f t="shared" si="2"/>
        <v>0</v>
      </c>
    </row>
    <row r="104" spans="2:11" ht="15.75" x14ac:dyDescent="0.25">
      <c r="B104" s="64">
        <v>98</v>
      </c>
      <c r="C104" s="115"/>
      <c r="D104" s="116" t="s">
        <v>280</v>
      </c>
      <c r="E104" s="117"/>
      <c r="F104" s="118"/>
      <c r="G104" s="117"/>
      <c r="H104" s="119"/>
      <c r="I104" s="117"/>
      <c r="J104" s="117">
        <v>0</v>
      </c>
      <c r="K104" s="120">
        <f t="shared" si="2"/>
        <v>0</v>
      </c>
    </row>
    <row r="105" spans="2:11" ht="15.75" x14ac:dyDescent="0.25">
      <c r="B105" s="64">
        <v>99</v>
      </c>
      <c r="C105" s="45"/>
      <c r="D105" s="60" t="s">
        <v>277</v>
      </c>
      <c r="E105" s="47"/>
      <c r="F105" s="61"/>
      <c r="G105" s="47"/>
      <c r="H105" s="62"/>
      <c r="I105" s="47"/>
      <c r="J105" s="47">
        <v>0</v>
      </c>
      <c r="K105" s="56">
        <f t="shared" si="2"/>
        <v>0</v>
      </c>
    </row>
    <row r="106" spans="2:11" ht="15.75" x14ac:dyDescent="0.25">
      <c r="B106" s="64">
        <v>100</v>
      </c>
      <c r="C106" s="115"/>
      <c r="D106" s="116" t="s">
        <v>278</v>
      </c>
      <c r="E106" s="117"/>
      <c r="F106" s="118"/>
      <c r="G106" s="117"/>
      <c r="H106" s="119"/>
      <c r="I106" s="117"/>
      <c r="J106" s="117">
        <v>0</v>
      </c>
      <c r="K106" s="120">
        <f t="shared" si="2"/>
        <v>0</v>
      </c>
    </row>
    <row r="107" spans="2:11" ht="15.75" x14ac:dyDescent="0.25">
      <c r="B107" s="64">
        <v>101</v>
      </c>
      <c r="C107" s="115"/>
      <c r="D107" s="116" t="s">
        <v>279</v>
      </c>
      <c r="E107" s="117"/>
      <c r="F107" s="118"/>
      <c r="G107" s="117"/>
      <c r="H107" s="119"/>
      <c r="I107" s="117"/>
      <c r="J107" s="117">
        <v>0</v>
      </c>
      <c r="K107" s="120">
        <f t="shared" si="2"/>
        <v>0</v>
      </c>
    </row>
    <row r="108" spans="2:11" ht="15.75" x14ac:dyDescent="0.25">
      <c r="B108" s="64">
        <v>102</v>
      </c>
      <c r="C108" s="45"/>
      <c r="D108" s="60"/>
      <c r="E108" s="47"/>
      <c r="F108" s="61"/>
      <c r="G108" s="47"/>
      <c r="H108" s="62"/>
      <c r="I108" s="47"/>
      <c r="J108" s="47"/>
      <c r="K108" s="56">
        <f t="shared" si="2"/>
        <v>0</v>
      </c>
    </row>
    <row r="109" spans="2:11" ht="15.75" x14ac:dyDescent="0.25">
      <c r="B109" s="64">
        <v>103</v>
      </c>
      <c r="C109" s="45"/>
      <c r="D109" s="60"/>
      <c r="E109" s="47"/>
      <c r="F109" s="61"/>
      <c r="G109" s="47"/>
      <c r="H109" s="62"/>
      <c r="I109" s="47"/>
      <c r="J109" s="47"/>
      <c r="K109" s="56">
        <f t="shared" si="2"/>
        <v>0</v>
      </c>
    </row>
    <row r="110" spans="2:11" ht="15.75" x14ac:dyDescent="0.25">
      <c r="B110" s="107"/>
      <c r="C110" s="108"/>
      <c r="D110" s="109"/>
      <c r="E110" s="110"/>
      <c r="F110" s="111"/>
      <c r="G110" s="110"/>
      <c r="H110" s="112"/>
      <c r="I110" s="110"/>
      <c r="J110" s="110"/>
      <c r="K110" s="113"/>
    </row>
    <row r="111" spans="2:11" x14ac:dyDescent="0.25">
      <c r="C111" s="75"/>
      <c r="D111" t="s">
        <v>222</v>
      </c>
    </row>
  </sheetData>
  <sortState ref="C7:K109">
    <sortCondition descending="1" ref="K7:K109"/>
  </sortState>
  <pageMargins left="0" right="0" top="0.26041666666666669" bottom="0.59027777777777801" header="0.51180555555555496" footer="0.51180555555555496"/>
  <pageSetup paperSize="33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16379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</vt:lpstr>
      <vt:lpstr>Sheet1</vt:lpstr>
      <vt:lpstr>SEMI-PRO</vt:lpstr>
      <vt:lpstr>STREET</vt:lpstr>
      <vt:lpstr>'SEMI-PRO'!Print_Area</vt:lpstr>
      <vt:lpstr>STREET!Print_Area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19</cp:revision>
  <cp:lastPrinted>2019-09-02T14:33:33Z</cp:lastPrinted>
  <dcterms:created xsi:type="dcterms:W3CDTF">2018-07-04T12:38:37Z</dcterms:created>
  <dcterms:modified xsi:type="dcterms:W3CDTF">2019-09-16T09:57:20Z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