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07.18-07.19 PRO Palanga\Rezultatai\"/>
    </mc:Choice>
  </mc:AlternateContent>
  <bookViews>
    <workbookView xWindow="0" yWindow="0" windowWidth="20490" windowHeight="762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</calcChain>
</file>

<file path=xl/sharedStrings.xml><?xml version="1.0" encoding="utf-8"?>
<sst xmlns="http://schemas.openxmlformats.org/spreadsheetml/2006/main" count="120" uniqueCount="64">
  <si>
    <t>TOP 32</t>
  </si>
  <si>
    <t>1 pair</t>
  </si>
  <si>
    <t>No</t>
  </si>
  <si>
    <t>TOP 16</t>
  </si>
  <si>
    <t>9 pair</t>
  </si>
  <si>
    <t>TOP 8</t>
  </si>
  <si>
    <t xml:space="preserve">Benediktas Čirba </t>
  </si>
  <si>
    <t>TOP 4</t>
  </si>
  <si>
    <t>Andrius Vasiliauskas</t>
  </si>
  <si>
    <t>2 pair</t>
  </si>
  <si>
    <t>FINALS</t>
  </si>
  <si>
    <t>10 pair</t>
  </si>
  <si>
    <t xml:space="preserve">Evaldas Šiliauskas </t>
  </si>
  <si>
    <t>Ao Vaida</t>
  </si>
  <si>
    <t>3 pair</t>
  </si>
  <si>
    <t>Valdas Vindžigelskis</t>
  </si>
  <si>
    <t>11 pair</t>
  </si>
  <si>
    <t>Justinas Pečiukonis</t>
  </si>
  <si>
    <t>Simas Kvietkauskas</t>
  </si>
  <si>
    <t>4 pair</t>
  </si>
  <si>
    <t>Janis Jurka</t>
  </si>
  <si>
    <t>1st/2nd</t>
  </si>
  <si>
    <t>12 pair</t>
  </si>
  <si>
    <t>Mihkel Norman Tults</t>
  </si>
  <si>
    <t>5 pair</t>
  </si>
  <si>
    <t>13 pair</t>
  </si>
  <si>
    <t>Ēriks Ulass</t>
  </si>
  <si>
    <t>Giedrius Zabulionis</t>
  </si>
  <si>
    <t>Donatas Macpreikšas</t>
  </si>
  <si>
    <t>3rd/4th</t>
  </si>
  <si>
    <t>6 pair</t>
  </si>
  <si>
    <t>Henri Kivimagi</t>
  </si>
  <si>
    <t>14 pair</t>
  </si>
  <si>
    <t>7 pair</t>
  </si>
  <si>
    <t>15 pair</t>
  </si>
  <si>
    <t xml:space="preserve">Edmunds Bērziņš </t>
  </si>
  <si>
    <t>Kęstutis Kelpša</t>
  </si>
  <si>
    <t>8 pair</t>
  </si>
  <si>
    <t>Arūnas Černevičius</t>
  </si>
  <si>
    <t>16 pair</t>
  </si>
  <si>
    <t>1st.</t>
  </si>
  <si>
    <t>Benediktas Čirba</t>
  </si>
  <si>
    <t>2nd.</t>
  </si>
  <si>
    <t>3rd.</t>
  </si>
  <si>
    <t>4th.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</si>
  <si>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</si>
  <si>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</si>
  <si>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</si>
  <si>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</si>
  <si>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</si>
  <si>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</si>
  <si>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</si>
  <si>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</si>
  <si>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</si>
  <si>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Gediminas Ivanauskas</t>
  </si>
  <si>
    <t>17-32</t>
  </si>
  <si>
    <t>Linas Klevinskas</t>
  </si>
  <si>
    <t>Paulius Petraitis</t>
  </si>
  <si>
    <t>Igor Martynov</t>
  </si>
  <si>
    <t>Aurimas Vaškelis</t>
  </si>
  <si>
    <t>Linas Jančaras</t>
  </si>
  <si>
    <t>Andrej Osadcij</t>
  </si>
  <si>
    <t>2019 m. LIETUVOS DRIFTO ČEMPIONATO III ETAPAS 2019-07-19</t>
  </si>
  <si>
    <t>VšĮ Promo Events 2019-07-22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</si>
</sst>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74">
    <xf numFmtId="0" fontId="0" fillId="0" borderId="0" xfId="0"/>
    <xf numFmtId="0" fontId="2" fillId="0" borderId="1" xfId="1" applyFont="1" applyBorder="1" applyAlignment="1" applyProtection="1"/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20" xfId="1" applyFont="1" applyBorder="1"/>
    <xf numFmtId="0" fontId="1" fillId="0" borderId="8" xfId="1" applyFont="1" applyBorder="1" applyProtection="1">
      <protection locked="0"/>
    </xf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2" fillId="0" borderId="27" xfId="1" applyFont="1" applyBorder="1" applyAlignment="1">
      <alignment horizontal="right"/>
    </xf>
    <xf numFmtId="0" fontId="2" fillId="0" borderId="31" xfId="1" applyFont="1" applyBorder="1" applyAlignment="1">
      <alignment horizontal="right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6" fillId="0" borderId="0" xfId="1" applyFont="1" applyAlignment="1">
      <alignment horizontal="center" vertical="center"/>
    </xf>
    <xf numFmtId="49" fontId="7" fillId="0" borderId="0" xfId="1" applyNumberFormat="1" applyFont="1" applyBorder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ijus/07.18-07.19%20PRO%20Palanga/Varzybu%20dokumentai-Justes/Rezultatu%20lenteles_Palanga_TOP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ČEMPIONATO III ETAPAS</v>
          </cell>
        </row>
      </sheetData>
      <sheetData sheetId="1"/>
      <sheetData sheetId="2"/>
      <sheetData sheetId="3"/>
      <sheetData sheetId="4"/>
      <sheetData sheetId="5">
        <row r="4">
          <cell r="B4">
            <v>20</v>
          </cell>
          <cell r="C4" t="str">
            <v xml:space="preserve">Benediktas Čirba </v>
          </cell>
        </row>
        <row r="5">
          <cell r="B5">
            <v>18</v>
          </cell>
          <cell r="C5" t="str">
            <v>Andrius Vasiliauskas</v>
          </cell>
        </row>
        <row r="6">
          <cell r="B6">
            <v>5</v>
          </cell>
          <cell r="C6" t="str">
            <v>Donatas Macpreikšas</v>
          </cell>
        </row>
        <row r="7">
          <cell r="B7">
            <v>10</v>
          </cell>
          <cell r="C7" t="str">
            <v>Ēriks Ulass</v>
          </cell>
        </row>
        <row r="8">
          <cell r="B8">
            <v>11</v>
          </cell>
          <cell r="C8" t="str">
            <v xml:space="preserve">Edmunds Bērziņš </v>
          </cell>
        </row>
        <row r="9">
          <cell r="B9">
            <v>23</v>
          </cell>
          <cell r="C9" t="str">
            <v>Kęstutis Kelpša</v>
          </cell>
        </row>
        <row r="10">
          <cell r="B10">
            <v>7</v>
          </cell>
          <cell r="C10" t="str">
            <v>Simas Kvietkauskas</v>
          </cell>
        </row>
        <row r="11">
          <cell r="B11">
            <v>9</v>
          </cell>
          <cell r="C11" t="str">
            <v>Justinas Pečiukonis</v>
          </cell>
        </row>
        <row r="12">
          <cell r="B12">
            <v>15</v>
          </cell>
          <cell r="C12" t="str">
            <v>Janis Jurka</v>
          </cell>
        </row>
        <row r="13">
          <cell r="B13">
            <v>12</v>
          </cell>
          <cell r="C13" t="str">
            <v>Valdas Vindžigelskis</v>
          </cell>
        </row>
        <row r="14">
          <cell r="B14">
            <v>8</v>
          </cell>
          <cell r="C14" t="str">
            <v>Mihkel Norman Tults</v>
          </cell>
        </row>
        <row r="15">
          <cell r="B15">
            <v>16</v>
          </cell>
          <cell r="C15" t="str">
            <v>Arūnas Černevičius</v>
          </cell>
        </row>
        <row r="16">
          <cell r="B16">
            <v>2</v>
          </cell>
          <cell r="C16" t="str">
            <v>Giedrius Zabulionis</v>
          </cell>
        </row>
        <row r="17">
          <cell r="B17">
            <v>13</v>
          </cell>
          <cell r="C17" t="str">
            <v>Henri Kivimagi</v>
          </cell>
        </row>
        <row r="18">
          <cell r="B18">
            <v>24</v>
          </cell>
          <cell r="C18" t="str">
            <v>Gediminas Ivanauskas</v>
          </cell>
        </row>
        <row r="19">
          <cell r="B19">
            <v>4</v>
          </cell>
          <cell r="C19" t="str">
            <v>Linas Klevinskas</v>
          </cell>
        </row>
        <row r="20">
          <cell r="B20">
            <v>3</v>
          </cell>
          <cell r="C20" t="str">
            <v xml:space="preserve">Evaldas Šiliauskas </v>
          </cell>
        </row>
        <row r="21">
          <cell r="B21">
            <v>1</v>
          </cell>
          <cell r="C21" t="str">
            <v>Ao Vaida</v>
          </cell>
        </row>
        <row r="22">
          <cell r="B22">
            <v>14</v>
          </cell>
          <cell r="C22" t="str">
            <v>Paulius Petraitis</v>
          </cell>
        </row>
        <row r="23">
          <cell r="B23">
            <v>6</v>
          </cell>
          <cell r="C23" t="str">
            <v>Igor Martynov</v>
          </cell>
        </row>
        <row r="24">
          <cell r="B24">
            <v>26</v>
          </cell>
          <cell r="C24" t="str">
            <v>Aurimas Vaškelis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C1" sqref="C1:M1"/>
    </sheetView>
  </sheetViews>
  <sheetFormatPr defaultRowHeight="15" x14ac:dyDescent="0.25"/>
  <cols>
    <col min="1" max="1" width="1.140625" style="4" customWidth="1"/>
    <col min="2" max="2" width="3" style="45" bestFit="1" customWidth="1"/>
    <col min="3" max="3" width="23.7109375" style="4" customWidth="1"/>
    <col min="4" max="4" width="3.5703125" style="4" bestFit="1" customWidth="1"/>
    <col min="5" max="11" width="23.7109375" style="4" customWidth="1"/>
    <col min="12" max="12" width="3" style="4" bestFit="1" customWidth="1"/>
    <col min="13" max="13" width="23.7109375" style="4" customWidth="1"/>
    <col min="14" max="14" width="3.5703125" style="4" bestFit="1" customWidth="1"/>
    <col min="15" max="16384" width="9.140625" style="4"/>
  </cols>
  <sheetData>
    <row r="1" spans="2:26" ht="15.75" thickBot="1" x14ac:dyDescent="0.3">
      <c r="B1" s="1"/>
      <c r="C1" s="61" t="str">
        <f>[1]List!B1</f>
        <v>2019 m. LIETUVOS DRIFTO ČEMPIONATO III ETAPAS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x14ac:dyDescent="0.25"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8" t="s">
        <v>0</v>
      </c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5.75" customHeight="1" thickBot="1" x14ac:dyDescent="0.3">
      <c r="B3" s="5"/>
      <c r="C3" s="10" t="s">
        <v>1</v>
      </c>
      <c r="D3" s="11" t="s">
        <v>2</v>
      </c>
      <c r="E3" s="11" t="s">
        <v>3</v>
      </c>
      <c r="F3" s="12"/>
      <c r="G3" s="12"/>
      <c r="H3" s="12"/>
      <c r="I3" s="12"/>
      <c r="J3" s="12"/>
      <c r="K3" s="11" t="s">
        <v>3</v>
      </c>
      <c r="L3" s="12"/>
      <c r="M3" s="10" t="s">
        <v>4</v>
      </c>
      <c r="N3" s="13" t="s">
        <v>2</v>
      </c>
    </row>
    <row r="4" spans="2:26" ht="15.75" customHeight="1" thickBot="1" x14ac:dyDescent="0.3">
      <c r="B4" s="14">
        <v>1</v>
      </c>
      <c r="C4" s="15" t="str">
        <f>'[1]Qualification overall - insert'!C4</f>
        <v xml:space="preserve">Benediktas Čirba </v>
      </c>
      <c r="D4" s="16">
        <f>'[1]Qualification overall - insert'!B4</f>
        <v>20</v>
      </c>
      <c r="E4" s="17"/>
      <c r="F4" s="18" t="s">
        <v>5</v>
      </c>
      <c r="G4" s="17"/>
      <c r="H4" s="19"/>
      <c r="I4" s="17"/>
      <c r="J4" s="18" t="s">
        <v>5</v>
      </c>
      <c r="K4" s="17"/>
      <c r="L4" s="20">
        <v>2</v>
      </c>
      <c r="M4" s="15" t="str">
        <f>'[1]Qualification overall - insert'!C5</f>
        <v>Andrius Vasiliauskas</v>
      </c>
      <c r="N4" s="21">
        <f>'[1]Qualification overall - insert'!B5</f>
        <v>18</v>
      </c>
    </row>
    <row r="5" spans="2:26" ht="15.75" customHeight="1" thickBot="1" x14ac:dyDescent="0.3">
      <c r="B5" s="5"/>
      <c r="C5" s="12"/>
      <c r="D5" s="22"/>
      <c r="E5" s="23" t="s">
        <v>6</v>
      </c>
      <c r="F5" s="17"/>
      <c r="G5" s="18" t="s">
        <v>7</v>
      </c>
      <c r="I5" s="18" t="s">
        <v>7</v>
      </c>
      <c r="J5" s="17"/>
      <c r="K5" s="23" t="s">
        <v>8</v>
      </c>
      <c r="L5" s="18"/>
      <c r="M5" s="12"/>
      <c r="N5" s="24"/>
    </row>
    <row r="6" spans="2:26" ht="15.75" customHeight="1" thickBot="1" x14ac:dyDescent="0.3">
      <c r="B6" s="14">
        <v>32</v>
      </c>
      <c r="C6" s="15">
        <f>'[1]Qualification overall - insert'!C35</f>
        <v>0</v>
      </c>
      <c r="D6" s="16">
        <f>'[1]Qualification overall - insert'!B35</f>
        <v>0</v>
      </c>
      <c r="E6" s="17"/>
      <c r="F6" s="25"/>
      <c r="G6" s="17"/>
      <c r="H6" s="17"/>
      <c r="I6" s="17"/>
      <c r="J6" s="26"/>
      <c r="K6" s="17"/>
      <c r="L6" s="20">
        <v>31</v>
      </c>
      <c r="M6" s="15">
        <f>'[1]Qualification overall - insert'!C34</f>
        <v>0</v>
      </c>
      <c r="N6" s="21">
        <f>'[1]Qualification overall - insert'!B34</f>
        <v>0</v>
      </c>
    </row>
    <row r="7" spans="2:26" ht="15.75" customHeight="1" thickBot="1" x14ac:dyDescent="0.3">
      <c r="B7" s="5"/>
      <c r="C7" s="27" t="s">
        <v>9</v>
      </c>
      <c r="D7" s="22"/>
      <c r="E7" s="17"/>
      <c r="F7" s="23" t="s">
        <v>6</v>
      </c>
      <c r="G7" s="17"/>
      <c r="H7" s="18" t="s">
        <v>10</v>
      </c>
      <c r="I7" s="17"/>
      <c r="J7" s="23" t="s">
        <v>8</v>
      </c>
      <c r="K7" s="17"/>
      <c r="L7" s="18"/>
      <c r="M7" s="27" t="s">
        <v>11</v>
      </c>
      <c r="N7" s="24"/>
    </row>
    <row r="8" spans="2:26" ht="15.75" customHeight="1" thickBot="1" x14ac:dyDescent="0.3">
      <c r="B8" s="14">
        <v>16</v>
      </c>
      <c r="C8" s="15" t="str">
        <f>'[1]Qualification overall - insert'!C19</f>
        <v>Linas Klevinskas</v>
      </c>
      <c r="D8" s="16">
        <f>'[1]Qualification overall - insert'!B19</f>
        <v>4</v>
      </c>
      <c r="E8" s="17"/>
      <c r="F8" s="28"/>
      <c r="G8" s="29"/>
      <c r="H8" s="17"/>
      <c r="I8" s="30"/>
      <c r="J8" s="31"/>
      <c r="K8" s="17"/>
      <c r="L8" s="20">
        <v>15</v>
      </c>
      <c r="M8" s="15" t="str">
        <f>'[1]Qualification overall - insert'!C18</f>
        <v>Gediminas Ivanauskas</v>
      </c>
      <c r="N8" s="21">
        <f>'[1]Qualification overall - insert'!B18</f>
        <v>24</v>
      </c>
    </row>
    <row r="9" spans="2:26" ht="15.75" customHeight="1" thickBot="1" x14ac:dyDescent="0.3">
      <c r="B9" s="5"/>
      <c r="C9" s="12"/>
      <c r="D9" s="22"/>
      <c r="E9" s="23" t="s">
        <v>12</v>
      </c>
      <c r="F9" s="17"/>
      <c r="G9" s="32"/>
      <c r="H9" s="17"/>
      <c r="I9" s="30"/>
      <c r="J9" s="17"/>
      <c r="K9" s="23" t="s">
        <v>13</v>
      </c>
      <c r="L9" s="18"/>
      <c r="M9" s="12"/>
      <c r="N9" s="24"/>
    </row>
    <row r="10" spans="2:26" ht="15.75" customHeight="1" thickBot="1" x14ac:dyDescent="0.3">
      <c r="B10" s="14">
        <v>17</v>
      </c>
      <c r="C10" s="15" t="str">
        <f>'[1]Qualification overall - insert'!C20</f>
        <v xml:space="preserve">Evaldas Šiliauskas </v>
      </c>
      <c r="D10" s="16">
        <f>'[1]Qualification overall - insert'!B20</f>
        <v>3</v>
      </c>
      <c r="E10" s="17"/>
      <c r="F10" s="17"/>
      <c r="G10" s="25"/>
      <c r="H10" s="19"/>
      <c r="I10" s="26"/>
      <c r="J10" s="17"/>
      <c r="K10" s="17"/>
      <c r="L10" s="20">
        <v>18</v>
      </c>
      <c r="M10" s="15" t="str">
        <f>'[1]Qualification overall - insert'!C21</f>
        <v>Ao Vaida</v>
      </c>
      <c r="N10" s="21">
        <f>'[1]Qualification overall - insert'!B21</f>
        <v>1</v>
      </c>
    </row>
    <row r="11" spans="2:26" ht="15.75" customHeight="1" thickBot="1" x14ac:dyDescent="0.3">
      <c r="B11" s="5"/>
      <c r="C11" s="27" t="s">
        <v>14</v>
      </c>
      <c r="D11" s="22"/>
      <c r="E11" s="17"/>
      <c r="F11" s="17"/>
      <c r="G11" s="23" t="s">
        <v>6</v>
      </c>
      <c r="H11" s="17"/>
      <c r="I11" s="23" t="s">
        <v>15</v>
      </c>
      <c r="J11" s="17"/>
      <c r="K11" s="17"/>
      <c r="L11" s="18"/>
      <c r="M11" s="27" t="s">
        <v>16</v>
      </c>
      <c r="N11" s="24"/>
    </row>
    <row r="12" spans="2:26" ht="15.75" customHeight="1" thickBot="1" x14ac:dyDescent="0.3">
      <c r="B12" s="14">
        <v>8</v>
      </c>
      <c r="C12" s="15" t="str">
        <f>'[1]Qualification overall - insert'!C11</f>
        <v>Justinas Pečiukonis</v>
      </c>
      <c r="D12" s="16">
        <f>'[1]Qualification overall - insert'!B11</f>
        <v>9</v>
      </c>
      <c r="E12" s="17"/>
      <c r="F12" s="17"/>
      <c r="G12" s="28"/>
      <c r="H12" s="17"/>
      <c r="I12" s="33"/>
      <c r="J12" s="17"/>
      <c r="K12" s="17"/>
      <c r="L12" s="20">
        <v>7</v>
      </c>
      <c r="M12" s="15" t="str">
        <f>'[1]Qualification overall - insert'!C10</f>
        <v>Simas Kvietkauskas</v>
      </c>
      <c r="N12" s="21">
        <f>'[1]Qualification overall - insert'!B10</f>
        <v>7</v>
      </c>
    </row>
    <row r="13" spans="2:26" ht="15.75" customHeight="1" thickBot="1" x14ac:dyDescent="0.3">
      <c r="B13" s="5"/>
      <c r="C13" s="12"/>
      <c r="D13" s="22"/>
      <c r="E13" s="34" t="s">
        <v>17</v>
      </c>
      <c r="F13" s="17"/>
      <c r="G13" s="29"/>
      <c r="H13" s="17"/>
      <c r="I13" s="30"/>
      <c r="J13" s="17"/>
      <c r="K13" s="23" t="s">
        <v>18</v>
      </c>
      <c r="L13" s="18"/>
      <c r="M13" s="12"/>
      <c r="N13" s="24"/>
    </row>
    <row r="14" spans="2:26" ht="15.75" customHeight="1" thickBot="1" x14ac:dyDescent="0.3">
      <c r="B14" s="14">
        <v>25</v>
      </c>
      <c r="C14" s="15">
        <f>'[1]Qualification overall - insert'!C28</f>
        <v>0</v>
      </c>
      <c r="D14" s="16">
        <f>'[1]Qualification overall - insert'!B28</f>
        <v>0</v>
      </c>
      <c r="E14" s="17"/>
      <c r="F14" s="25"/>
      <c r="G14" s="29"/>
      <c r="H14" s="23" t="s">
        <v>6</v>
      </c>
      <c r="I14" s="30"/>
      <c r="J14" s="35"/>
      <c r="K14" s="17"/>
      <c r="L14" s="20">
        <v>26</v>
      </c>
      <c r="M14" s="15">
        <f>'[1]Qualification overall - insert'!C29</f>
        <v>0</v>
      </c>
      <c r="N14" s="21">
        <f>'[1]Qualification overall - insert'!B29</f>
        <v>0</v>
      </c>
    </row>
    <row r="15" spans="2:26" ht="15.75" customHeight="1" thickBot="1" x14ac:dyDescent="0.3">
      <c r="B15" s="5"/>
      <c r="C15" s="27" t="s">
        <v>19</v>
      </c>
      <c r="D15" s="22"/>
      <c r="E15" s="17"/>
      <c r="F15" s="34" t="s">
        <v>20</v>
      </c>
      <c r="G15" s="17"/>
      <c r="H15" s="19" t="s">
        <v>21</v>
      </c>
      <c r="I15" s="17"/>
      <c r="J15" s="23" t="s">
        <v>15</v>
      </c>
      <c r="K15" s="17"/>
      <c r="L15" s="18"/>
      <c r="M15" s="27" t="s">
        <v>22</v>
      </c>
      <c r="N15" s="24"/>
    </row>
    <row r="16" spans="2:26" ht="15.75" customHeight="1" thickBot="1" x14ac:dyDescent="0.3">
      <c r="B16" s="14">
        <v>9</v>
      </c>
      <c r="C16" s="15" t="str">
        <f>'[1]Qualification overall - insert'!C12</f>
        <v>Janis Jurka</v>
      </c>
      <c r="D16" s="16">
        <f>'[1]Qualification overall - insert'!B12</f>
        <v>15</v>
      </c>
      <c r="E16" s="17"/>
      <c r="F16" s="28"/>
      <c r="G16" s="17"/>
      <c r="H16" s="23" t="s">
        <v>23</v>
      </c>
      <c r="I16" s="17"/>
      <c r="J16" s="33"/>
      <c r="K16" s="17"/>
      <c r="L16" s="20">
        <v>10</v>
      </c>
      <c r="M16" s="15" t="str">
        <f>'[1]Qualification overall - insert'!C13</f>
        <v>Valdas Vindžigelskis</v>
      </c>
      <c r="N16" s="21">
        <f>'[1]Qualification overall - insert'!B13</f>
        <v>12</v>
      </c>
    </row>
    <row r="17" spans="2:14" ht="15.75" customHeight="1" thickBot="1" x14ac:dyDescent="0.3">
      <c r="B17" s="5"/>
      <c r="C17" s="12"/>
      <c r="D17" s="22"/>
      <c r="E17" s="34" t="s">
        <v>20</v>
      </c>
      <c r="F17" s="17"/>
      <c r="G17" s="17"/>
      <c r="H17" s="17"/>
      <c r="I17" s="17"/>
      <c r="J17" s="17"/>
      <c r="K17" s="23" t="s">
        <v>15</v>
      </c>
      <c r="L17" s="18"/>
      <c r="M17" s="12"/>
      <c r="N17" s="24"/>
    </row>
    <row r="18" spans="2:14" ht="15.75" customHeight="1" thickBot="1" x14ac:dyDescent="0.3">
      <c r="B18" s="14">
        <v>24</v>
      </c>
      <c r="C18" s="15">
        <f>'[1]Qualification overall - insert'!C27</f>
        <v>0</v>
      </c>
      <c r="D18" s="16">
        <f>'[1]Qualification overall - insert'!B27</f>
        <v>0</v>
      </c>
      <c r="E18" s="17"/>
      <c r="F18" s="17"/>
      <c r="G18" s="17"/>
      <c r="H18" s="17"/>
      <c r="I18" s="17"/>
      <c r="J18" s="17"/>
      <c r="K18" s="17"/>
      <c r="L18" s="20">
        <v>23</v>
      </c>
      <c r="M18" s="15"/>
      <c r="N18" s="21"/>
    </row>
    <row r="19" spans="2:14" ht="15.75" customHeight="1" thickBot="1" x14ac:dyDescent="0.3">
      <c r="B19" s="5"/>
      <c r="C19" s="27" t="s">
        <v>24</v>
      </c>
      <c r="D19" s="22"/>
      <c r="E19" s="17"/>
      <c r="F19" s="17"/>
      <c r="G19" s="17"/>
      <c r="H19" s="17"/>
      <c r="I19" s="17"/>
      <c r="J19" s="17"/>
      <c r="K19" s="17"/>
      <c r="L19" s="18"/>
      <c r="M19" s="27" t="s">
        <v>25</v>
      </c>
      <c r="N19" s="24"/>
    </row>
    <row r="20" spans="2:14" ht="15.75" customHeight="1" thickBot="1" x14ac:dyDescent="0.3">
      <c r="B20" s="14">
        <v>4</v>
      </c>
      <c r="C20" s="15" t="str">
        <f>'[1]Qualification overall - insert'!C7</f>
        <v>Ēriks Ulass</v>
      </c>
      <c r="D20" s="16">
        <f>'[1]Qualification overall - insert'!B7</f>
        <v>10</v>
      </c>
      <c r="E20" s="17"/>
      <c r="F20" s="17"/>
      <c r="G20" s="17"/>
      <c r="H20" s="17"/>
      <c r="I20" s="17"/>
      <c r="J20" s="17"/>
      <c r="K20" s="17"/>
      <c r="L20" s="20">
        <v>3</v>
      </c>
      <c r="M20" s="15" t="str">
        <f>'[1]Qualification overall - insert'!C6</f>
        <v>Donatas Macpreikšas</v>
      </c>
      <c r="N20" s="21">
        <f>'[1]Qualification overall - insert'!B6</f>
        <v>5</v>
      </c>
    </row>
    <row r="21" spans="2:14" ht="15.75" customHeight="1" thickBot="1" x14ac:dyDescent="0.3">
      <c r="B21" s="5"/>
      <c r="C21" s="12"/>
      <c r="D21" s="22"/>
      <c r="E21" s="23" t="s">
        <v>26</v>
      </c>
      <c r="F21" s="17"/>
      <c r="G21" s="17"/>
      <c r="H21" s="23" t="s">
        <v>27</v>
      </c>
      <c r="I21" s="17"/>
      <c r="J21" s="17"/>
      <c r="K21" s="23" t="s">
        <v>28</v>
      </c>
      <c r="L21" s="18"/>
      <c r="M21" s="12"/>
      <c r="N21" s="24"/>
    </row>
    <row r="22" spans="2:14" ht="15.75" customHeight="1" thickBot="1" x14ac:dyDescent="0.3">
      <c r="B22" s="14">
        <v>29</v>
      </c>
      <c r="C22" s="15">
        <f>'[1]Qualification overall - insert'!C32</f>
        <v>0</v>
      </c>
      <c r="D22" s="16">
        <f>'[1]Qualification overall - insert'!B32</f>
        <v>0</v>
      </c>
      <c r="E22" s="17"/>
      <c r="F22" s="25"/>
      <c r="G22" s="17"/>
      <c r="H22" s="22" t="s">
        <v>29</v>
      </c>
      <c r="I22" s="17"/>
      <c r="J22" s="26"/>
      <c r="K22" s="17"/>
      <c r="L22" s="20">
        <v>30</v>
      </c>
      <c r="M22" s="15">
        <f>'[1]Qualification overall - insert'!C33</f>
        <v>0</v>
      </c>
      <c r="N22" s="21">
        <f>'[1]Qualification overall - insert'!B33</f>
        <v>0</v>
      </c>
    </row>
    <row r="23" spans="2:14" ht="15.75" customHeight="1" thickBot="1" x14ac:dyDescent="0.3">
      <c r="B23" s="5"/>
      <c r="C23" s="27" t="s">
        <v>30</v>
      </c>
      <c r="D23" s="22"/>
      <c r="E23" s="17"/>
      <c r="F23" s="23" t="s">
        <v>27</v>
      </c>
      <c r="G23" s="17"/>
      <c r="H23" s="23" t="s">
        <v>15</v>
      </c>
      <c r="I23" s="17"/>
      <c r="J23" s="23" t="s">
        <v>31</v>
      </c>
      <c r="K23" s="17"/>
      <c r="L23" s="18"/>
      <c r="M23" s="27" t="s">
        <v>32</v>
      </c>
      <c r="N23" s="24"/>
    </row>
    <row r="24" spans="2:14" ht="15.75" customHeight="1" thickBot="1" x14ac:dyDescent="0.3">
      <c r="B24" s="14">
        <v>13</v>
      </c>
      <c r="C24" s="15" t="str">
        <f>'[1]Qualification overall - insert'!C16</f>
        <v>Giedrius Zabulionis</v>
      </c>
      <c r="D24" s="16">
        <f>'[1]Qualification overall - insert'!B16</f>
        <v>2</v>
      </c>
      <c r="E24" s="17"/>
      <c r="F24" s="28"/>
      <c r="G24" s="29"/>
      <c r="H24" s="17"/>
      <c r="I24" s="30"/>
      <c r="J24" s="31"/>
      <c r="K24" s="17"/>
      <c r="L24" s="20">
        <v>14</v>
      </c>
      <c r="M24" s="15" t="str">
        <f>'[1]Qualification overall - insert'!C17</f>
        <v>Henri Kivimagi</v>
      </c>
      <c r="N24" s="21">
        <f>'[1]Qualification overall - insert'!B17</f>
        <v>13</v>
      </c>
    </row>
    <row r="25" spans="2:14" ht="15.75" customHeight="1" thickBot="1" x14ac:dyDescent="0.3">
      <c r="B25" s="5"/>
      <c r="C25" s="12"/>
      <c r="D25" s="22"/>
      <c r="E25" s="23" t="s">
        <v>27</v>
      </c>
      <c r="F25" s="17"/>
      <c r="G25" s="29"/>
      <c r="I25" s="30"/>
      <c r="J25" s="17"/>
      <c r="K25" s="23" t="s">
        <v>31</v>
      </c>
      <c r="L25" s="18"/>
      <c r="M25" s="12"/>
      <c r="N25" s="24"/>
    </row>
    <row r="26" spans="2:14" ht="15.75" customHeight="1" thickBot="1" x14ac:dyDescent="0.3">
      <c r="B26" s="14">
        <v>20</v>
      </c>
      <c r="C26" s="15" t="str">
        <f>'[1]Qualification overall - insert'!C23</f>
        <v>Igor Martynov</v>
      </c>
      <c r="D26" s="16">
        <f>'[1]Qualification overall - insert'!B23</f>
        <v>6</v>
      </c>
      <c r="E26" s="17"/>
      <c r="F26" s="17"/>
      <c r="G26" s="25"/>
      <c r="I26" s="26"/>
      <c r="J26" s="17"/>
      <c r="K26" s="17"/>
      <c r="L26" s="20">
        <v>19</v>
      </c>
      <c r="M26" s="15" t="str">
        <f>'[1]Qualification overall - insert'!C22</f>
        <v>Paulius Petraitis</v>
      </c>
      <c r="N26" s="21">
        <f>'[1]Qualification overall - insert'!B22</f>
        <v>14</v>
      </c>
    </row>
    <row r="27" spans="2:14" ht="15.75" customHeight="1" thickBot="1" x14ac:dyDescent="0.3">
      <c r="B27" s="5"/>
      <c r="C27" s="27" t="s">
        <v>33</v>
      </c>
      <c r="D27" s="22"/>
      <c r="E27" s="17"/>
      <c r="F27" s="17"/>
      <c r="G27" s="23" t="s">
        <v>27</v>
      </c>
      <c r="H27" s="17"/>
      <c r="I27" s="23" t="s">
        <v>23</v>
      </c>
      <c r="J27" s="17"/>
      <c r="K27" s="17"/>
      <c r="L27" s="18"/>
      <c r="M27" s="27" t="s">
        <v>34</v>
      </c>
      <c r="N27" s="24"/>
    </row>
    <row r="28" spans="2:14" ht="15.75" customHeight="1" thickBot="1" x14ac:dyDescent="0.3">
      <c r="B28" s="14">
        <v>5</v>
      </c>
      <c r="C28" s="15" t="str">
        <f>'[1]Qualification overall - insert'!C8</f>
        <v xml:space="preserve">Edmunds Bērziņš </v>
      </c>
      <c r="D28" s="16">
        <f>'[1]Qualification overall - insert'!B8</f>
        <v>11</v>
      </c>
      <c r="E28" s="17"/>
      <c r="F28" s="17"/>
      <c r="G28" s="28"/>
      <c r="H28" s="17"/>
      <c r="I28" s="33"/>
      <c r="J28" s="17"/>
      <c r="K28" s="17"/>
      <c r="L28" s="20">
        <v>6</v>
      </c>
      <c r="M28" s="15" t="str">
        <f>'[1]Qualification overall - insert'!C9</f>
        <v>Kęstutis Kelpša</v>
      </c>
      <c r="N28" s="21">
        <f>'[1]Qualification overall - insert'!B9</f>
        <v>23</v>
      </c>
    </row>
    <row r="29" spans="2:14" ht="15.75" customHeight="1" thickBot="1" x14ac:dyDescent="0.3">
      <c r="B29" s="5"/>
      <c r="C29" s="12"/>
      <c r="D29" s="22"/>
      <c r="E29" s="23" t="s">
        <v>35</v>
      </c>
      <c r="F29" s="17"/>
      <c r="G29" s="29"/>
      <c r="H29" s="17"/>
      <c r="I29" s="30"/>
      <c r="J29" s="17"/>
      <c r="K29" s="23" t="s">
        <v>36</v>
      </c>
      <c r="L29" s="18"/>
      <c r="M29" s="12"/>
      <c r="N29" s="24"/>
    </row>
    <row r="30" spans="2:14" ht="15.75" customHeight="1" thickBot="1" x14ac:dyDescent="0.3">
      <c r="B30" s="14">
        <v>28</v>
      </c>
      <c r="C30" s="15">
        <f>'[1]Qualification overall - insert'!C31</f>
        <v>0</v>
      </c>
      <c r="D30" s="16">
        <f>'[1]Qualification overall - insert'!B31</f>
        <v>0</v>
      </c>
      <c r="E30" s="17"/>
      <c r="F30" s="29"/>
      <c r="G30" s="29"/>
      <c r="H30" s="17"/>
      <c r="I30" s="30"/>
      <c r="J30" s="35"/>
      <c r="K30" s="17"/>
      <c r="L30" s="20">
        <v>27</v>
      </c>
      <c r="M30" s="15">
        <f>'[1]Qualification overall - insert'!C30</f>
        <v>0</v>
      </c>
      <c r="N30" s="21">
        <f>'[1]Qualification overall - insert'!B30</f>
        <v>0</v>
      </c>
    </row>
    <row r="31" spans="2:14" ht="15.75" customHeight="1" thickBot="1" x14ac:dyDescent="0.3">
      <c r="B31" s="5"/>
      <c r="C31" s="27" t="s">
        <v>37</v>
      </c>
      <c r="D31" s="22"/>
      <c r="E31" s="17"/>
      <c r="F31" s="23" t="s">
        <v>38</v>
      </c>
      <c r="G31" s="17"/>
      <c r="H31" s="17"/>
      <c r="I31" s="17"/>
      <c r="J31" s="23" t="s">
        <v>23</v>
      </c>
      <c r="K31" s="17"/>
      <c r="L31" s="18"/>
      <c r="M31" s="27" t="s">
        <v>39</v>
      </c>
      <c r="N31" s="24"/>
    </row>
    <row r="32" spans="2:14" ht="15.75" customHeight="1" thickBot="1" x14ac:dyDescent="0.3">
      <c r="B32" s="14">
        <v>12</v>
      </c>
      <c r="C32" s="15" t="str">
        <f>'[1]Qualification overall - insert'!C15</f>
        <v>Arūnas Černevičius</v>
      </c>
      <c r="D32" s="16">
        <f>'[1]Qualification overall - insert'!B15</f>
        <v>16</v>
      </c>
      <c r="E32" s="17"/>
      <c r="F32" s="29"/>
      <c r="G32" s="17"/>
      <c r="H32" s="17"/>
      <c r="I32" s="17"/>
      <c r="J32" s="33"/>
      <c r="K32" s="17"/>
      <c r="L32" s="20">
        <v>11</v>
      </c>
      <c r="M32" s="15" t="str">
        <f>'[1]Qualification overall - insert'!C14</f>
        <v>Mihkel Norman Tults</v>
      </c>
      <c r="N32" s="21">
        <f>'[1]Qualification overall - insert'!B14</f>
        <v>8</v>
      </c>
    </row>
    <row r="33" spans="2:14" ht="15.75" customHeight="1" thickBot="1" x14ac:dyDescent="0.3">
      <c r="B33" s="5"/>
      <c r="C33" s="12"/>
      <c r="D33" s="22"/>
      <c r="E33" s="23" t="s">
        <v>38</v>
      </c>
      <c r="F33" s="17"/>
      <c r="G33" s="17"/>
      <c r="H33" s="17"/>
      <c r="I33" s="17"/>
      <c r="J33" s="17"/>
      <c r="K33" s="23" t="s">
        <v>23</v>
      </c>
      <c r="L33" s="18"/>
      <c r="M33" s="12"/>
      <c r="N33" s="24"/>
    </row>
    <row r="34" spans="2:14" ht="15.75" customHeight="1" thickBot="1" x14ac:dyDescent="0.3">
      <c r="B34" s="14">
        <v>21</v>
      </c>
      <c r="C34" s="15" t="str">
        <f>'[1]Qualification overall - insert'!C24</f>
        <v>Aurimas Vaškelis</v>
      </c>
      <c r="D34" s="16">
        <f>'[1]Qualification overall - insert'!B24</f>
        <v>26</v>
      </c>
      <c r="E34" s="17"/>
      <c r="F34" s="17"/>
      <c r="G34" s="17"/>
      <c r="H34" s="17"/>
      <c r="I34" s="17"/>
      <c r="J34" s="17"/>
      <c r="K34" s="17"/>
      <c r="L34" s="20">
        <v>22</v>
      </c>
      <c r="M34" s="15"/>
      <c r="N34" s="21"/>
    </row>
    <row r="35" spans="2:14" ht="15.75" customHeight="1" thickBot="1" x14ac:dyDescent="0.3">
      <c r="B35" s="5"/>
      <c r="C35" s="12"/>
      <c r="D35" s="17"/>
      <c r="E35" s="17"/>
      <c r="F35" s="17"/>
      <c r="G35" s="17"/>
      <c r="H35" s="17"/>
      <c r="I35" s="17"/>
      <c r="J35" s="17"/>
      <c r="K35" s="17"/>
      <c r="L35" s="17"/>
      <c r="M35" s="36"/>
      <c r="N35" s="37"/>
    </row>
    <row r="36" spans="2:14" ht="15.75" customHeight="1" x14ac:dyDescent="0.25">
      <c r="B36" s="5"/>
      <c r="C36" s="38" t="s">
        <v>40</v>
      </c>
      <c r="D36" s="63" t="s">
        <v>41</v>
      </c>
      <c r="E36" s="64"/>
      <c r="F36" s="64"/>
      <c r="G36" s="65"/>
      <c r="H36" s="17"/>
      <c r="I36" s="17"/>
      <c r="J36" s="17"/>
      <c r="K36" s="17"/>
      <c r="L36" s="17"/>
      <c r="M36" s="12"/>
      <c r="N36" s="37"/>
    </row>
    <row r="37" spans="2:14" ht="15.75" customHeight="1" x14ac:dyDescent="0.25">
      <c r="B37" s="5"/>
      <c r="C37" s="39" t="s">
        <v>42</v>
      </c>
      <c r="D37" s="66" t="s">
        <v>23</v>
      </c>
      <c r="E37" s="67"/>
      <c r="F37" s="67"/>
      <c r="G37" s="68"/>
      <c r="H37" s="17"/>
      <c r="I37" s="17"/>
      <c r="J37" s="17"/>
      <c r="K37" s="17"/>
      <c r="L37" s="17"/>
      <c r="M37" s="12"/>
      <c r="N37" s="37"/>
    </row>
    <row r="38" spans="2:14" ht="15.75" customHeight="1" x14ac:dyDescent="0.25">
      <c r="B38" s="5"/>
      <c r="C38" s="39" t="s">
        <v>43</v>
      </c>
      <c r="D38" s="66" t="s">
        <v>15</v>
      </c>
      <c r="E38" s="67"/>
      <c r="F38" s="67"/>
      <c r="G38" s="68"/>
      <c r="H38" s="17"/>
      <c r="I38" s="17"/>
      <c r="J38" s="17"/>
      <c r="K38" s="17"/>
      <c r="L38" s="17"/>
      <c r="M38" s="12"/>
      <c r="N38" s="37"/>
    </row>
    <row r="39" spans="2:14" ht="15.75" customHeight="1" thickBot="1" x14ac:dyDescent="0.3">
      <c r="B39" s="5"/>
      <c r="C39" s="40" t="s">
        <v>44</v>
      </c>
      <c r="D39" s="69" t="s">
        <v>27</v>
      </c>
      <c r="E39" s="70"/>
      <c r="F39" s="70"/>
      <c r="G39" s="71"/>
      <c r="H39" s="17"/>
      <c r="I39" s="17"/>
      <c r="J39" s="17"/>
      <c r="K39" s="17"/>
      <c r="L39" s="17"/>
      <c r="M39" s="12"/>
      <c r="N39" s="37"/>
    </row>
    <row r="40" spans="2:14" ht="15.75" customHeight="1" thickBot="1" x14ac:dyDescent="0.3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4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28" sqref="E28"/>
    </sheetView>
  </sheetViews>
  <sheetFormatPr defaultRowHeight="15.75" x14ac:dyDescent="0.25"/>
  <cols>
    <col min="1" max="1" width="9.140625" style="46"/>
    <col min="2" max="2" width="25.7109375" style="46" customWidth="1"/>
    <col min="3" max="4" width="15.28515625" style="47" customWidth="1"/>
    <col min="5" max="5" width="15.28515625" style="48" customWidth="1"/>
    <col min="6" max="7" width="9.140625" style="47" customWidth="1"/>
    <col min="8" max="16384" width="9.140625" style="46"/>
  </cols>
  <sheetData>
    <row r="1" spans="1:7" ht="18.75" x14ac:dyDescent="0.25">
      <c r="A1" s="72" t="s">
        <v>62</v>
      </c>
      <c r="B1" s="72"/>
      <c r="C1" s="72"/>
      <c r="D1" s="72"/>
      <c r="E1" s="72"/>
      <c r="F1" s="72"/>
      <c r="G1" s="72"/>
    </row>
    <row r="2" spans="1:7" ht="16.5" thickBot="1" x14ac:dyDescent="0.3"/>
    <row r="3" spans="1:7" ht="32.25" thickBot="1" x14ac:dyDescent="0.3">
      <c r="A3" s="49" t="s">
        <v>45</v>
      </c>
      <c r="B3" s="49" t="s">
        <v>46</v>
      </c>
      <c r="C3" s="50" t="s">
        <v>47</v>
      </c>
      <c r="D3" s="50" t="s">
        <v>48</v>
      </c>
      <c r="E3" s="51" t="s">
        <v>49</v>
      </c>
      <c r="F3" s="50" t="s">
        <v>50</v>
      </c>
      <c r="G3" s="50" t="s">
        <v>51</v>
      </c>
    </row>
    <row r="4" spans="1:7" ht="16.5" thickBot="1" x14ac:dyDescent="0.3">
      <c r="A4" s="52">
        <v>1</v>
      </c>
      <c r="B4" s="53" t="s">
        <v>6</v>
      </c>
      <c r="C4" s="54">
        <v>90</v>
      </c>
      <c r="D4" s="55">
        <f>C4*0.1</f>
        <v>9</v>
      </c>
      <c r="E4" s="56">
        <v>1</v>
      </c>
      <c r="F4" s="57">
        <v>100</v>
      </c>
      <c r="G4" s="58">
        <f>D4+F4</f>
        <v>109</v>
      </c>
    </row>
    <row r="5" spans="1:7" ht="16.5" thickBot="1" x14ac:dyDescent="0.3">
      <c r="A5" s="52">
        <v>2</v>
      </c>
      <c r="B5" s="53" t="s">
        <v>23</v>
      </c>
      <c r="C5" s="54">
        <v>75</v>
      </c>
      <c r="D5" s="55">
        <f t="shared" ref="D5:D26" si="0">C5*0.1</f>
        <v>7.5</v>
      </c>
      <c r="E5" s="56">
        <v>2</v>
      </c>
      <c r="F5" s="57">
        <v>88</v>
      </c>
      <c r="G5" s="58">
        <f t="shared" ref="G5:G26" si="1">D5+F5</f>
        <v>95.5</v>
      </c>
    </row>
    <row r="6" spans="1:7" ht="16.5" thickBot="1" x14ac:dyDescent="0.3">
      <c r="A6" s="52">
        <v>3</v>
      </c>
      <c r="B6" s="53" t="s">
        <v>15</v>
      </c>
      <c r="C6" s="54">
        <v>77</v>
      </c>
      <c r="D6" s="55">
        <f t="shared" si="0"/>
        <v>7.7</v>
      </c>
      <c r="E6" s="59">
        <v>3</v>
      </c>
      <c r="F6" s="57">
        <v>78</v>
      </c>
      <c r="G6" s="58">
        <f t="shared" si="1"/>
        <v>85.7</v>
      </c>
    </row>
    <row r="7" spans="1:7" ht="16.5" thickBot="1" x14ac:dyDescent="0.3">
      <c r="A7" s="52">
        <v>4</v>
      </c>
      <c r="B7" s="53" t="s">
        <v>27</v>
      </c>
      <c r="C7" s="54">
        <v>72</v>
      </c>
      <c r="D7" s="55">
        <f t="shared" si="0"/>
        <v>7.2</v>
      </c>
      <c r="E7" s="59">
        <v>4</v>
      </c>
      <c r="F7" s="57">
        <v>69</v>
      </c>
      <c r="G7" s="58">
        <f t="shared" si="1"/>
        <v>76.2</v>
      </c>
    </row>
    <row r="8" spans="1:7" ht="16.5" thickBot="1" x14ac:dyDescent="0.3">
      <c r="A8" s="52">
        <v>5</v>
      </c>
      <c r="B8" s="53" t="s">
        <v>8</v>
      </c>
      <c r="C8" s="54">
        <v>87</v>
      </c>
      <c r="D8" s="55">
        <f t="shared" si="0"/>
        <v>8.7000000000000011</v>
      </c>
      <c r="E8" s="56" t="s">
        <v>52</v>
      </c>
      <c r="F8" s="57">
        <v>60</v>
      </c>
      <c r="G8" s="58">
        <f t="shared" si="1"/>
        <v>68.7</v>
      </c>
    </row>
    <row r="9" spans="1:7" ht="16.5" thickBot="1" x14ac:dyDescent="0.3">
      <c r="A9" s="52">
        <v>6</v>
      </c>
      <c r="B9" s="53" t="s">
        <v>20</v>
      </c>
      <c r="C9" s="54">
        <v>79</v>
      </c>
      <c r="D9" s="55">
        <f t="shared" si="0"/>
        <v>7.9</v>
      </c>
      <c r="E9" s="56" t="s">
        <v>52</v>
      </c>
      <c r="F9" s="57">
        <v>60</v>
      </c>
      <c r="G9" s="58">
        <f t="shared" si="1"/>
        <v>67.900000000000006</v>
      </c>
    </row>
    <row r="10" spans="1:7" ht="16.5" thickBot="1" x14ac:dyDescent="0.3">
      <c r="A10" s="52">
        <v>7</v>
      </c>
      <c r="B10" s="53" t="s">
        <v>38</v>
      </c>
      <c r="C10" s="54">
        <v>73</v>
      </c>
      <c r="D10" s="55">
        <f t="shared" si="0"/>
        <v>7.3000000000000007</v>
      </c>
      <c r="E10" s="56" t="s">
        <v>52</v>
      </c>
      <c r="F10" s="57">
        <v>60</v>
      </c>
      <c r="G10" s="58">
        <f t="shared" si="1"/>
        <v>67.3</v>
      </c>
    </row>
    <row r="11" spans="1:7" ht="16.5" thickBot="1" x14ac:dyDescent="0.3">
      <c r="A11" s="52">
        <v>8</v>
      </c>
      <c r="B11" s="53" t="s">
        <v>31</v>
      </c>
      <c r="C11" s="54">
        <v>70</v>
      </c>
      <c r="D11" s="55">
        <f t="shared" si="0"/>
        <v>7</v>
      </c>
      <c r="E11" s="56" t="s">
        <v>52</v>
      </c>
      <c r="F11" s="57">
        <v>60</v>
      </c>
      <c r="G11" s="58">
        <f t="shared" si="1"/>
        <v>67</v>
      </c>
    </row>
    <row r="12" spans="1:7" ht="16.5" thickBot="1" x14ac:dyDescent="0.3">
      <c r="A12" s="60">
        <v>9</v>
      </c>
      <c r="B12" s="53" t="s">
        <v>28</v>
      </c>
      <c r="C12" s="54">
        <v>85</v>
      </c>
      <c r="D12" s="55">
        <f t="shared" si="0"/>
        <v>8.5</v>
      </c>
      <c r="E12" s="56" t="s">
        <v>53</v>
      </c>
      <c r="F12" s="57">
        <v>50</v>
      </c>
      <c r="G12" s="58">
        <f t="shared" si="1"/>
        <v>58.5</v>
      </c>
    </row>
    <row r="13" spans="1:7" ht="16.5" thickBot="1" x14ac:dyDescent="0.3">
      <c r="A13" s="60">
        <v>10</v>
      </c>
      <c r="B13" s="53" t="s">
        <v>26</v>
      </c>
      <c r="C13" s="54">
        <v>82</v>
      </c>
      <c r="D13" s="55">
        <f t="shared" si="0"/>
        <v>8.2000000000000011</v>
      </c>
      <c r="E13" s="56" t="s">
        <v>53</v>
      </c>
      <c r="F13" s="57">
        <v>50</v>
      </c>
      <c r="G13" s="58">
        <f t="shared" si="1"/>
        <v>58.2</v>
      </c>
    </row>
    <row r="14" spans="1:7" ht="16.5" thickBot="1" x14ac:dyDescent="0.3">
      <c r="A14" s="52">
        <v>11</v>
      </c>
      <c r="B14" s="53" t="s">
        <v>35</v>
      </c>
      <c r="C14" s="54">
        <v>81</v>
      </c>
      <c r="D14" s="55">
        <f t="shared" si="0"/>
        <v>8.1</v>
      </c>
      <c r="E14" s="56" t="s">
        <v>53</v>
      </c>
      <c r="F14" s="57">
        <v>50</v>
      </c>
      <c r="G14" s="58">
        <f t="shared" si="1"/>
        <v>58.1</v>
      </c>
    </row>
    <row r="15" spans="1:7" ht="16.5" thickBot="1" x14ac:dyDescent="0.3">
      <c r="A15" s="52">
        <v>12</v>
      </c>
      <c r="B15" s="53" t="s">
        <v>36</v>
      </c>
      <c r="C15" s="54">
        <v>80</v>
      </c>
      <c r="D15" s="55">
        <f t="shared" si="0"/>
        <v>8</v>
      </c>
      <c r="E15" s="56" t="s">
        <v>53</v>
      </c>
      <c r="F15" s="57">
        <v>50</v>
      </c>
      <c r="G15" s="58">
        <f t="shared" si="1"/>
        <v>58</v>
      </c>
    </row>
    <row r="16" spans="1:7" ht="16.5" thickBot="1" x14ac:dyDescent="0.3">
      <c r="A16" s="52">
        <v>13</v>
      </c>
      <c r="B16" s="53" t="s">
        <v>18</v>
      </c>
      <c r="C16" s="54">
        <v>80</v>
      </c>
      <c r="D16" s="55">
        <f t="shared" si="0"/>
        <v>8</v>
      </c>
      <c r="E16" s="56" t="s">
        <v>53</v>
      </c>
      <c r="F16" s="57">
        <v>50</v>
      </c>
      <c r="G16" s="58">
        <f t="shared" si="1"/>
        <v>58</v>
      </c>
    </row>
    <row r="17" spans="1:7" ht="16.5" thickBot="1" x14ac:dyDescent="0.3">
      <c r="A17" s="52">
        <v>14</v>
      </c>
      <c r="B17" s="53" t="s">
        <v>17</v>
      </c>
      <c r="C17" s="54">
        <v>79</v>
      </c>
      <c r="D17" s="55">
        <f t="shared" si="0"/>
        <v>7.9</v>
      </c>
      <c r="E17" s="56" t="s">
        <v>53</v>
      </c>
      <c r="F17" s="57">
        <v>50</v>
      </c>
      <c r="G17" s="58">
        <f t="shared" si="1"/>
        <v>57.9</v>
      </c>
    </row>
    <row r="18" spans="1:7" ht="16.5" thickBot="1" x14ac:dyDescent="0.3">
      <c r="A18" s="52">
        <v>15</v>
      </c>
      <c r="B18" s="53" t="s">
        <v>12</v>
      </c>
      <c r="C18" s="54">
        <v>67</v>
      </c>
      <c r="D18" s="55">
        <f t="shared" si="0"/>
        <v>6.7</v>
      </c>
      <c r="E18" s="56" t="s">
        <v>53</v>
      </c>
      <c r="F18" s="57">
        <v>50</v>
      </c>
      <c r="G18" s="58">
        <f t="shared" si="1"/>
        <v>56.7</v>
      </c>
    </row>
    <row r="19" spans="1:7" ht="16.5" thickBot="1" x14ac:dyDescent="0.3">
      <c r="A19" s="52">
        <v>16</v>
      </c>
      <c r="B19" s="53" t="s">
        <v>13</v>
      </c>
      <c r="C19" s="54">
        <v>63</v>
      </c>
      <c r="D19" s="55">
        <f t="shared" si="0"/>
        <v>6.3000000000000007</v>
      </c>
      <c r="E19" s="56" t="s">
        <v>53</v>
      </c>
      <c r="F19" s="57">
        <v>50</v>
      </c>
      <c r="G19" s="58">
        <f t="shared" si="1"/>
        <v>56.3</v>
      </c>
    </row>
    <row r="20" spans="1:7" ht="16.5" thickBot="1" x14ac:dyDescent="0.3">
      <c r="A20" s="52">
        <v>17</v>
      </c>
      <c r="B20" s="53" t="s">
        <v>54</v>
      </c>
      <c r="C20" s="54">
        <v>70</v>
      </c>
      <c r="D20" s="55">
        <f t="shared" si="0"/>
        <v>7</v>
      </c>
      <c r="E20" s="56" t="s">
        <v>55</v>
      </c>
      <c r="F20" s="57">
        <v>25</v>
      </c>
      <c r="G20" s="58">
        <f t="shared" si="1"/>
        <v>32</v>
      </c>
    </row>
    <row r="21" spans="1:7" ht="16.5" thickBot="1" x14ac:dyDescent="0.3">
      <c r="A21" s="52">
        <v>18</v>
      </c>
      <c r="B21" s="53" t="s">
        <v>56</v>
      </c>
      <c r="C21" s="54">
        <v>68</v>
      </c>
      <c r="D21" s="55">
        <f t="shared" si="0"/>
        <v>6.8000000000000007</v>
      </c>
      <c r="E21" s="56" t="s">
        <v>55</v>
      </c>
      <c r="F21" s="57">
        <v>25</v>
      </c>
      <c r="G21" s="58">
        <f t="shared" si="1"/>
        <v>31.8</v>
      </c>
    </row>
    <row r="22" spans="1:7" ht="16.5" thickBot="1" x14ac:dyDescent="0.3">
      <c r="A22" s="52">
        <v>19</v>
      </c>
      <c r="B22" s="53" t="s">
        <v>57</v>
      </c>
      <c r="C22" s="54">
        <v>60</v>
      </c>
      <c r="D22" s="55">
        <f t="shared" si="0"/>
        <v>6</v>
      </c>
      <c r="E22" s="56" t="s">
        <v>55</v>
      </c>
      <c r="F22" s="57">
        <v>25</v>
      </c>
      <c r="G22" s="58">
        <f t="shared" si="1"/>
        <v>31</v>
      </c>
    </row>
    <row r="23" spans="1:7" ht="16.5" thickBot="1" x14ac:dyDescent="0.3">
      <c r="A23" s="52">
        <v>20</v>
      </c>
      <c r="B23" s="53" t="s">
        <v>58</v>
      </c>
      <c r="C23" s="54">
        <v>46</v>
      </c>
      <c r="D23" s="55">
        <f t="shared" si="0"/>
        <v>4.6000000000000005</v>
      </c>
      <c r="E23" s="56" t="s">
        <v>55</v>
      </c>
      <c r="F23" s="57">
        <v>25</v>
      </c>
      <c r="G23" s="58">
        <f t="shared" si="1"/>
        <v>29.6</v>
      </c>
    </row>
    <row r="24" spans="1:7" ht="16.5" thickBot="1" x14ac:dyDescent="0.3">
      <c r="A24" s="52">
        <v>21</v>
      </c>
      <c r="B24" s="53" t="s">
        <v>59</v>
      </c>
      <c r="C24" s="54">
        <v>38</v>
      </c>
      <c r="D24" s="55">
        <f t="shared" si="0"/>
        <v>3.8000000000000003</v>
      </c>
      <c r="E24" s="56" t="s">
        <v>55</v>
      </c>
      <c r="F24" s="57">
        <v>25</v>
      </c>
      <c r="G24" s="58">
        <f t="shared" si="1"/>
        <v>28.8</v>
      </c>
    </row>
    <row r="25" spans="1:7" ht="16.5" thickBot="1" x14ac:dyDescent="0.3">
      <c r="A25" s="52">
        <v>22</v>
      </c>
      <c r="B25" s="53" t="s">
        <v>60</v>
      </c>
      <c r="C25" s="54">
        <v>0</v>
      </c>
      <c r="D25" s="55">
        <f t="shared" si="0"/>
        <v>0</v>
      </c>
      <c r="E25" s="56" t="s">
        <v>55</v>
      </c>
      <c r="F25" s="57">
        <v>0</v>
      </c>
      <c r="G25" s="58">
        <f t="shared" si="1"/>
        <v>0</v>
      </c>
    </row>
    <row r="26" spans="1:7" ht="16.5" thickBot="1" x14ac:dyDescent="0.3">
      <c r="A26" s="52">
        <v>23</v>
      </c>
      <c r="B26" s="53" t="s">
        <v>61</v>
      </c>
      <c r="C26" s="54">
        <v>0</v>
      </c>
      <c r="D26" s="55">
        <f t="shared" si="0"/>
        <v>0</v>
      </c>
      <c r="E26" s="56" t="s">
        <v>55</v>
      </c>
      <c r="F26" s="57">
        <v>0</v>
      </c>
      <c r="G26" s="58">
        <f t="shared" si="1"/>
        <v>0</v>
      </c>
    </row>
    <row r="27" spans="1:7" x14ac:dyDescent="0.25">
      <c r="E27" s="73" t="s">
        <v>63</v>
      </c>
      <c r="F27" s="73"/>
      <c r="G27" s="73"/>
    </row>
  </sheetData>
  <mergeCells count="2">
    <mergeCell ref="A1:G1"/>
    <mergeCell ref="E27:G2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2019-07-21T10:58:59Z</dcterms:created>
  <dcterms:modified xsi:type="dcterms:W3CDTF">2019-07-21T11:19:02Z</dcterms:modified>
</cp:coreProperties>
</file>