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nius.STIK-PRO02\Documents\SPORTAS\2019 sezonas\Rally Kaunas 2019\Dalyviai\Rezultatai\"/>
    </mc:Choice>
  </mc:AlternateContent>
  <xr:revisionPtr revIDLastSave="0" documentId="13_ncr:1_{99F01E7B-EE49-461F-82AB-FD882376B29D}" xr6:coauthVersionLast="43" xr6:coauthVersionMax="43" xr10:uidLastSave="{00000000-0000-0000-0000-000000000000}"/>
  <bookViews>
    <workbookView xWindow="3809" yWindow="471" windowWidth="20710" windowHeight="12554" tabRatio="652" xr2:uid="{6D8C157E-2D9F-4267-A97C-BA6E650DE4BC}"/>
  </bookViews>
  <sheets>
    <sheet name="Bendri - absoliuti" sheetId="6" r:id="rId1"/>
    <sheet name="Bendri - klasės" sheetId="14" r:id="rId2"/>
    <sheet name="LMRČ - absoliuti" sheetId="16" r:id="rId3"/>
    <sheet name="LMRČ - klasės" sheetId="15" r:id="rId4"/>
    <sheet name="LMRČ - komandos" sheetId="12" r:id="rId5"/>
  </sheets>
  <definedNames>
    <definedName name="_xlnm._FilterDatabase" localSheetId="0" hidden="1">'Bendri - absoliuti'!$A$2:$AX$73</definedName>
    <definedName name="_xlnm._FilterDatabase" localSheetId="1" hidden="1">'Bendri - klasės'!$A$2:$AW$67</definedName>
    <definedName name="_xlnm._FilterDatabase" localSheetId="2" hidden="1">'LMRČ - absoliuti'!$A$2:$AX$43</definedName>
    <definedName name="_xlnm._FilterDatabase" localSheetId="3" hidden="1">'LMRČ - klasės'!$A$3:$AW$68</definedName>
    <definedName name="_xlnm._FilterDatabase" localSheetId="4" hidden="1">'LMRČ - komandos'!$B$2:$M$21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N52" i="16" l="1"/>
  <c r="AH52" i="16"/>
  <c r="AD52" i="16"/>
  <c r="U52" i="16"/>
  <c r="R52" i="16"/>
  <c r="O52" i="16"/>
  <c r="AT51" i="16"/>
  <c r="AN51" i="16"/>
  <c r="AH51" i="16"/>
  <c r="R51" i="16"/>
  <c r="AN50" i="16"/>
  <c r="AK50" i="16"/>
  <c r="AH50" i="16"/>
  <c r="AD50" i="16"/>
  <c r="O50" i="16"/>
  <c r="AH49" i="16"/>
  <c r="AD49" i="16"/>
  <c r="O49" i="16"/>
  <c r="AT48" i="16"/>
  <c r="AN48" i="16"/>
  <c r="AH48" i="16"/>
  <c r="R48" i="16"/>
  <c r="AT47" i="16"/>
  <c r="AN47" i="16"/>
  <c r="AK47" i="16"/>
  <c r="AH47" i="16"/>
  <c r="O47" i="16"/>
  <c r="AT46" i="16"/>
  <c r="AN46" i="16"/>
  <c r="AH46" i="16"/>
  <c r="X46" i="16"/>
  <c r="R46" i="16"/>
  <c r="AN45" i="16"/>
  <c r="AH45" i="16"/>
  <c r="AK42" i="16"/>
  <c r="AH42" i="16"/>
  <c r="AD42" i="16"/>
  <c r="AA42" i="16"/>
  <c r="X42" i="16"/>
  <c r="U42" i="16"/>
  <c r="R42" i="16"/>
  <c r="O42" i="16"/>
  <c r="U41" i="16"/>
  <c r="R41" i="16"/>
  <c r="O41" i="16"/>
  <c r="AD40" i="16"/>
  <c r="AA40" i="16"/>
  <c r="X40" i="16"/>
  <c r="U40" i="16"/>
  <c r="R40" i="16"/>
  <c r="O40" i="16"/>
  <c r="AK39" i="16"/>
  <c r="AH39" i="16"/>
  <c r="AD39" i="16"/>
  <c r="AA39" i="16"/>
  <c r="X39" i="16"/>
  <c r="U39" i="16"/>
  <c r="R39" i="16"/>
  <c r="O39" i="16"/>
  <c r="AQ38" i="16"/>
  <c r="AN38" i="16"/>
  <c r="AK38" i="16"/>
  <c r="AH38" i="16"/>
  <c r="AD38" i="16"/>
  <c r="AA38" i="16"/>
  <c r="X38" i="16"/>
  <c r="U38" i="16"/>
  <c r="R38" i="16"/>
  <c r="O38" i="16"/>
  <c r="AK37" i="16"/>
  <c r="AH37" i="16"/>
  <c r="AD37" i="16"/>
  <c r="AA37" i="16"/>
  <c r="X37" i="16"/>
  <c r="U37" i="16"/>
  <c r="R37" i="16"/>
  <c r="O37" i="16"/>
  <c r="AT36" i="16"/>
  <c r="AQ36" i="16"/>
  <c r="AN36" i="16"/>
  <c r="AK36" i="16"/>
  <c r="AH36" i="16"/>
  <c r="AD36" i="16"/>
  <c r="AA36" i="16"/>
  <c r="X36" i="16"/>
  <c r="U36" i="16"/>
  <c r="R36" i="16"/>
  <c r="O36" i="16"/>
  <c r="AT35" i="16"/>
  <c r="AQ35" i="16"/>
  <c r="AN35" i="16"/>
  <c r="AK35" i="16"/>
  <c r="AH35" i="16"/>
  <c r="AD35" i="16"/>
  <c r="AA35" i="16"/>
  <c r="X35" i="16"/>
  <c r="U35" i="16"/>
  <c r="R35" i="16"/>
  <c r="O35" i="16"/>
  <c r="AT34" i="16"/>
  <c r="AQ34" i="16"/>
  <c r="AN34" i="16"/>
  <c r="AK34" i="16"/>
  <c r="AH34" i="16"/>
  <c r="AD34" i="16"/>
  <c r="AA34" i="16"/>
  <c r="X34" i="16"/>
  <c r="U34" i="16"/>
  <c r="R34" i="16"/>
  <c r="O34" i="16"/>
  <c r="AT33" i="16"/>
  <c r="AQ33" i="16"/>
  <c r="AN33" i="16"/>
  <c r="AK33" i="16"/>
  <c r="AH33" i="16"/>
  <c r="AD33" i="16"/>
  <c r="AA33" i="16"/>
  <c r="X33" i="16"/>
  <c r="U33" i="16"/>
  <c r="R33" i="16"/>
  <c r="O33" i="16"/>
  <c r="AT32" i="16"/>
  <c r="AQ32" i="16"/>
  <c r="AN32" i="16"/>
  <c r="AK32" i="16"/>
  <c r="AH32" i="16"/>
  <c r="AD32" i="16"/>
  <c r="AA32" i="16"/>
  <c r="X32" i="16"/>
  <c r="U32" i="16"/>
  <c r="R32" i="16"/>
  <c r="O32" i="16"/>
  <c r="AT31" i="16"/>
  <c r="AQ31" i="16"/>
  <c r="AN31" i="16"/>
  <c r="AK31" i="16"/>
  <c r="AH31" i="16"/>
  <c r="AD31" i="16"/>
  <c r="AA31" i="16"/>
  <c r="X31" i="16"/>
  <c r="U31" i="16"/>
  <c r="R31" i="16"/>
  <c r="O31" i="16"/>
  <c r="AT30" i="16"/>
  <c r="AQ30" i="16"/>
  <c r="AN30" i="16"/>
  <c r="AK30" i="16"/>
  <c r="AH30" i="16"/>
  <c r="AD30" i="16"/>
  <c r="AA30" i="16"/>
  <c r="X30" i="16"/>
  <c r="U30" i="16"/>
  <c r="R30" i="16"/>
  <c r="O30" i="16"/>
  <c r="AT29" i="16"/>
  <c r="AQ29" i="16"/>
  <c r="AN29" i="16"/>
  <c r="AK29" i="16"/>
  <c r="AH29" i="16"/>
  <c r="AD29" i="16"/>
  <c r="AA29" i="16"/>
  <c r="X29" i="16"/>
  <c r="U29" i="16"/>
  <c r="R29" i="16"/>
  <c r="O29" i="16"/>
  <c r="AT28" i="16"/>
  <c r="AQ28" i="16"/>
  <c r="AN28" i="16"/>
  <c r="AK28" i="16"/>
  <c r="AH28" i="16"/>
  <c r="AD28" i="16"/>
  <c r="AA28" i="16"/>
  <c r="X28" i="16"/>
  <c r="U28" i="16"/>
  <c r="R28" i="16"/>
  <c r="O28" i="16"/>
  <c r="AT27" i="16"/>
  <c r="AQ27" i="16"/>
  <c r="AN27" i="16"/>
  <c r="AK27" i="16"/>
  <c r="AH27" i="16"/>
  <c r="AD27" i="16"/>
  <c r="AA27" i="16"/>
  <c r="X27" i="16"/>
  <c r="U27" i="16"/>
  <c r="R27" i="16"/>
  <c r="O27" i="16"/>
  <c r="AT26" i="16"/>
  <c r="AQ26" i="16"/>
  <c r="AN26" i="16"/>
  <c r="AK26" i="16"/>
  <c r="AH26" i="16"/>
  <c r="AD26" i="16"/>
  <c r="AA26" i="16"/>
  <c r="X26" i="16"/>
  <c r="U26" i="16"/>
  <c r="R26" i="16"/>
  <c r="O26" i="16"/>
  <c r="AT25" i="16"/>
  <c r="AQ25" i="16"/>
  <c r="AN25" i="16"/>
  <c r="AK25" i="16"/>
  <c r="AH25" i="16"/>
  <c r="AD25" i="16"/>
  <c r="AA25" i="16"/>
  <c r="X25" i="16"/>
  <c r="U25" i="16"/>
  <c r="R25" i="16"/>
  <c r="O25" i="16"/>
  <c r="AT24" i="16"/>
  <c r="AQ24" i="16"/>
  <c r="AN24" i="16"/>
  <c r="AK24" i="16"/>
  <c r="AH24" i="16"/>
  <c r="AD24" i="16"/>
  <c r="AA24" i="16"/>
  <c r="X24" i="16"/>
  <c r="U24" i="16"/>
  <c r="R24" i="16"/>
  <c r="O24" i="16"/>
  <c r="AT23" i="16"/>
  <c r="AQ23" i="16"/>
  <c r="AN23" i="16"/>
  <c r="AK23" i="16"/>
  <c r="AH23" i="16"/>
  <c r="AD23" i="16"/>
  <c r="AA23" i="16"/>
  <c r="X23" i="16"/>
  <c r="U23" i="16"/>
  <c r="R23" i="16"/>
  <c r="O23" i="16"/>
  <c r="AT22" i="16"/>
  <c r="AQ22" i="16"/>
  <c r="AN22" i="16"/>
  <c r="AK22" i="16"/>
  <c r="AH22" i="16"/>
  <c r="AD22" i="16"/>
  <c r="AA22" i="16"/>
  <c r="X22" i="16"/>
  <c r="U22" i="16"/>
  <c r="R22" i="16"/>
  <c r="O22" i="16"/>
  <c r="AT21" i="16"/>
  <c r="AQ21" i="16"/>
  <c r="AN21" i="16"/>
  <c r="AK21" i="16"/>
  <c r="AH21" i="16"/>
  <c r="AD21" i="16"/>
  <c r="AA21" i="16"/>
  <c r="X21" i="16"/>
  <c r="U21" i="16"/>
  <c r="R21" i="16"/>
  <c r="O21" i="16"/>
  <c r="AT20" i="16"/>
  <c r="AQ20" i="16"/>
  <c r="AN20" i="16"/>
  <c r="AK20" i="16"/>
  <c r="AH20" i="16"/>
  <c r="AD20" i="16"/>
  <c r="AA20" i="16"/>
  <c r="X20" i="16"/>
  <c r="U20" i="16"/>
  <c r="R20" i="16"/>
  <c r="O20" i="16"/>
  <c r="AT19" i="16"/>
  <c r="AQ19" i="16"/>
  <c r="AN19" i="16"/>
  <c r="AK19" i="16"/>
  <c r="AH19" i="16"/>
  <c r="AD19" i="16"/>
  <c r="AA19" i="16"/>
  <c r="X19" i="16"/>
  <c r="U19" i="16"/>
  <c r="R19" i="16"/>
  <c r="O19" i="16"/>
  <c r="AT18" i="16"/>
  <c r="AQ18" i="16"/>
  <c r="AN18" i="16"/>
  <c r="AK18" i="16"/>
  <c r="AH18" i="16"/>
  <c r="AD18" i="16"/>
  <c r="AA18" i="16"/>
  <c r="X18" i="16"/>
  <c r="U18" i="16"/>
  <c r="R18" i="16"/>
  <c r="O18" i="16"/>
  <c r="AT17" i="16"/>
  <c r="AQ17" i="16"/>
  <c r="AN17" i="16"/>
  <c r="AK17" i="16"/>
  <c r="AH17" i="16"/>
  <c r="AD17" i="16"/>
  <c r="AA17" i="16"/>
  <c r="X17" i="16"/>
  <c r="U17" i="16"/>
  <c r="R17" i="16"/>
  <c r="O17" i="16"/>
  <c r="AT16" i="16"/>
  <c r="AQ16" i="16"/>
  <c r="AN16" i="16"/>
  <c r="AK16" i="16"/>
  <c r="AH16" i="16"/>
  <c r="AD16" i="16"/>
  <c r="AA16" i="16"/>
  <c r="X16" i="16"/>
  <c r="U16" i="16"/>
  <c r="R16" i="16"/>
  <c r="O16" i="16"/>
  <c r="AT15" i="16"/>
  <c r="AQ15" i="16"/>
  <c r="AN15" i="16"/>
  <c r="AK15" i="16"/>
  <c r="AH15" i="16"/>
  <c r="AD15" i="16"/>
  <c r="AA15" i="16"/>
  <c r="X15" i="16"/>
  <c r="U15" i="16"/>
  <c r="R15" i="16"/>
  <c r="O15" i="16"/>
  <c r="AT14" i="16"/>
  <c r="AQ14" i="16"/>
  <c r="AN14" i="16"/>
  <c r="AK14" i="16"/>
  <c r="AH14" i="16"/>
  <c r="AD14" i="16"/>
  <c r="AA14" i="16"/>
  <c r="X14" i="16"/>
  <c r="U14" i="16"/>
  <c r="R14" i="16"/>
  <c r="O14" i="16"/>
  <c r="AT13" i="16"/>
  <c r="AQ13" i="16"/>
  <c r="AN13" i="16"/>
  <c r="AK13" i="16"/>
  <c r="AH13" i="16"/>
  <c r="AD13" i="16"/>
  <c r="AA13" i="16"/>
  <c r="X13" i="16"/>
  <c r="U13" i="16"/>
  <c r="R13" i="16"/>
  <c r="O13" i="16"/>
  <c r="AT12" i="16"/>
  <c r="AQ12" i="16"/>
  <c r="AN12" i="16"/>
  <c r="AK12" i="16"/>
  <c r="AH12" i="16"/>
  <c r="AD12" i="16"/>
  <c r="AA12" i="16"/>
  <c r="X12" i="16"/>
  <c r="U12" i="16"/>
  <c r="R12" i="16"/>
  <c r="O12" i="16"/>
  <c r="AT11" i="16"/>
  <c r="AQ11" i="16"/>
  <c r="AN11" i="16"/>
  <c r="AK11" i="16"/>
  <c r="AH11" i="16"/>
  <c r="AD11" i="16"/>
  <c r="AA11" i="16"/>
  <c r="X11" i="16"/>
  <c r="U11" i="16"/>
  <c r="R11" i="16"/>
  <c r="O11" i="16"/>
  <c r="AT10" i="16"/>
  <c r="AQ10" i="16"/>
  <c r="AN10" i="16"/>
  <c r="AK10" i="16"/>
  <c r="AH10" i="16"/>
  <c r="AD10" i="16"/>
  <c r="AA10" i="16"/>
  <c r="X10" i="16"/>
  <c r="U10" i="16"/>
  <c r="R10" i="16"/>
  <c r="O10" i="16"/>
  <c r="AT9" i="16"/>
  <c r="AQ9" i="16"/>
  <c r="AN9" i="16"/>
  <c r="AK9" i="16"/>
  <c r="AH9" i="16"/>
  <c r="AD9" i="16"/>
  <c r="AA9" i="16"/>
  <c r="X9" i="16"/>
  <c r="U9" i="16"/>
  <c r="R9" i="16"/>
  <c r="O9" i="16"/>
  <c r="AT8" i="16"/>
  <c r="AQ8" i="16"/>
  <c r="AN8" i="16"/>
  <c r="AK8" i="16"/>
  <c r="AH8" i="16"/>
  <c r="AD8" i="16"/>
  <c r="AA8" i="16"/>
  <c r="X8" i="16"/>
  <c r="U8" i="16"/>
  <c r="R8" i="16"/>
  <c r="O8" i="16"/>
  <c r="AT7" i="16"/>
  <c r="AQ7" i="16"/>
  <c r="AN7" i="16"/>
  <c r="AK7" i="16"/>
  <c r="AH7" i="16"/>
  <c r="AD7" i="16"/>
  <c r="AA7" i="16"/>
  <c r="X7" i="16"/>
  <c r="U7" i="16"/>
  <c r="R7" i="16"/>
  <c r="O7" i="16"/>
  <c r="AT6" i="16"/>
  <c r="AQ6" i="16"/>
  <c r="AN6" i="16"/>
  <c r="AK6" i="16"/>
  <c r="AH6" i="16"/>
  <c r="AD6" i="16"/>
  <c r="AA6" i="16"/>
  <c r="X6" i="16"/>
  <c r="U6" i="16"/>
  <c r="R6" i="16"/>
  <c r="O6" i="16"/>
  <c r="AT5" i="16"/>
  <c r="AQ5" i="16"/>
  <c r="AN5" i="16"/>
  <c r="AK5" i="16"/>
  <c r="AH5" i="16"/>
  <c r="AD5" i="16"/>
  <c r="AA5" i="16"/>
  <c r="X5" i="16"/>
  <c r="U5" i="16"/>
  <c r="R5" i="16"/>
  <c r="O5" i="16"/>
  <c r="AT4" i="16"/>
  <c r="AQ4" i="16"/>
  <c r="AN4" i="16"/>
  <c r="AK4" i="16"/>
  <c r="AH4" i="16"/>
  <c r="AD4" i="16"/>
  <c r="AA4" i="16"/>
  <c r="X4" i="16"/>
  <c r="U4" i="16"/>
  <c r="R4" i="16"/>
  <c r="O4" i="16"/>
  <c r="AG67" i="15"/>
  <c r="AD67" i="15"/>
  <c r="AA67" i="15"/>
  <c r="X67" i="15"/>
  <c r="U67" i="15"/>
  <c r="R67" i="15"/>
  <c r="O67" i="15"/>
  <c r="AJ66" i="15"/>
  <c r="AG66" i="15"/>
  <c r="AD66" i="15"/>
  <c r="AA66" i="15"/>
  <c r="X66" i="15"/>
  <c r="U66" i="15"/>
  <c r="R66" i="15"/>
  <c r="O66" i="15"/>
  <c r="AD65" i="15"/>
  <c r="AA65" i="15"/>
  <c r="X65" i="15"/>
  <c r="U65" i="15"/>
  <c r="R65" i="15"/>
  <c r="O65" i="15"/>
  <c r="U64" i="15"/>
  <c r="R64" i="15"/>
  <c r="O64" i="15"/>
  <c r="AD63" i="15"/>
  <c r="AA63" i="15"/>
  <c r="X63" i="15"/>
  <c r="U63" i="15"/>
  <c r="R63" i="15"/>
  <c r="O63" i="15"/>
  <c r="AJ62" i="15"/>
  <c r="AG62" i="15"/>
  <c r="AD62" i="15"/>
  <c r="AA62" i="15"/>
  <c r="X62" i="15"/>
  <c r="U62" i="15"/>
  <c r="R62" i="15"/>
  <c r="O62" i="15"/>
  <c r="AP61" i="15"/>
  <c r="AM61" i="15"/>
  <c r="AJ61" i="15"/>
  <c r="AG61" i="15"/>
  <c r="AD61" i="15"/>
  <c r="AA61" i="15"/>
  <c r="X61" i="15"/>
  <c r="U61" i="15"/>
  <c r="R61" i="15"/>
  <c r="O61" i="15"/>
  <c r="AJ60" i="15"/>
  <c r="AG60" i="15"/>
  <c r="AD60" i="15"/>
  <c r="AA60" i="15"/>
  <c r="X60" i="15"/>
  <c r="U60" i="15"/>
  <c r="R60" i="15"/>
  <c r="O60" i="15"/>
  <c r="X59" i="15"/>
  <c r="U59" i="15"/>
  <c r="R59" i="15"/>
  <c r="O59" i="15"/>
  <c r="AD58" i="15"/>
  <c r="AA58" i="15"/>
  <c r="X58" i="15"/>
  <c r="U58" i="15"/>
  <c r="R58" i="15"/>
  <c r="O58" i="15"/>
  <c r="AJ57" i="15"/>
  <c r="AG57" i="15"/>
  <c r="AD57" i="15"/>
  <c r="AA57" i="15"/>
  <c r="X57" i="15"/>
  <c r="U57" i="15"/>
  <c r="R57" i="15"/>
  <c r="O57" i="15"/>
  <c r="AS56" i="15"/>
  <c r="AP56" i="15"/>
  <c r="AM56" i="15"/>
  <c r="AJ56" i="15"/>
  <c r="AG56" i="15"/>
  <c r="AD56" i="15"/>
  <c r="AA56" i="15"/>
  <c r="X56" i="15"/>
  <c r="U56" i="15"/>
  <c r="R56" i="15"/>
  <c r="O56" i="15"/>
  <c r="AS55" i="15"/>
  <c r="AP55" i="15"/>
  <c r="AM55" i="15"/>
  <c r="AJ55" i="15"/>
  <c r="AG55" i="15"/>
  <c r="AD55" i="15"/>
  <c r="AA55" i="15"/>
  <c r="X55" i="15"/>
  <c r="U55" i="15"/>
  <c r="R55" i="15"/>
  <c r="O55" i="15"/>
  <c r="AS54" i="15"/>
  <c r="AP54" i="15"/>
  <c r="AM54" i="15"/>
  <c r="AJ54" i="15"/>
  <c r="AG54" i="15"/>
  <c r="AD54" i="15"/>
  <c r="AA54" i="15"/>
  <c r="X54" i="15"/>
  <c r="U54" i="15"/>
  <c r="R54" i="15"/>
  <c r="O54" i="15"/>
  <c r="AS53" i="15"/>
  <c r="AP53" i="15"/>
  <c r="AM53" i="15"/>
  <c r="AJ53" i="15"/>
  <c r="AG53" i="15"/>
  <c r="AD53" i="15"/>
  <c r="AA53" i="15"/>
  <c r="X53" i="15"/>
  <c r="U53" i="15"/>
  <c r="R53" i="15"/>
  <c r="O53" i="15"/>
  <c r="AS52" i="15"/>
  <c r="AP52" i="15"/>
  <c r="AM52" i="15"/>
  <c r="AJ52" i="15"/>
  <c r="AG52" i="15"/>
  <c r="AD52" i="15"/>
  <c r="AA52" i="15"/>
  <c r="X52" i="15"/>
  <c r="U52" i="15"/>
  <c r="R52" i="15"/>
  <c r="O52" i="15"/>
  <c r="AS51" i="15"/>
  <c r="AP51" i="15"/>
  <c r="AM51" i="15"/>
  <c r="AJ51" i="15"/>
  <c r="AG51" i="15"/>
  <c r="AD51" i="15"/>
  <c r="AA51" i="15"/>
  <c r="X51" i="15"/>
  <c r="U51" i="15"/>
  <c r="R51" i="15"/>
  <c r="O51" i="15"/>
  <c r="AS50" i="15"/>
  <c r="AP50" i="15"/>
  <c r="AM50" i="15"/>
  <c r="AJ50" i="15"/>
  <c r="AG50" i="15"/>
  <c r="AD50" i="15"/>
  <c r="AA50" i="15"/>
  <c r="X50" i="15"/>
  <c r="U50" i="15"/>
  <c r="R50" i="15"/>
  <c r="O50" i="15"/>
  <c r="AS49" i="15"/>
  <c r="AP49" i="15"/>
  <c r="AM49" i="15"/>
  <c r="AJ49" i="15"/>
  <c r="AG49" i="15"/>
  <c r="AD49" i="15"/>
  <c r="AA49" i="15"/>
  <c r="X49" i="15"/>
  <c r="U49" i="15"/>
  <c r="R49" i="15"/>
  <c r="O49" i="15"/>
  <c r="AS48" i="15"/>
  <c r="AP48" i="15"/>
  <c r="AM48" i="15"/>
  <c r="AJ48" i="15"/>
  <c r="AG48" i="15"/>
  <c r="AD48" i="15"/>
  <c r="AA48" i="15"/>
  <c r="X48" i="15"/>
  <c r="U48" i="15"/>
  <c r="R48" i="15"/>
  <c r="O48" i="15"/>
  <c r="AS47" i="15"/>
  <c r="AP47" i="15"/>
  <c r="AM47" i="15"/>
  <c r="AJ47" i="15"/>
  <c r="AG47" i="15"/>
  <c r="AD47" i="15"/>
  <c r="AA47" i="15"/>
  <c r="X47" i="15"/>
  <c r="U47" i="15"/>
  <c r="R47" i="15"/>
  <c r="O47" i="15"/>
  <c r="AS46" i="15"/>
  <c r="AP46" i="15"/>
  <c r="AM46" i="15"/>
  <c r="AJ46" i="15"/>
  <c r="AG46" i="15"/>
  <c r="AD46" i="15"/>
  <c r="AA46" i="15"/>
  <c r="X46" i="15"/>
  <c r="U46" i="15"/>
  <c r="R46" i="15"/>
  <c r="O46" i="15"/>
  <c r="AS45" i="15"/>
  <c r="AP45" i="15"/>
  <c r="AM45" i="15"/>
  <c r="AJ45" i="15"/>
  <c r="AG45" i="15"/>
  <c r="AD45" i="15"/>
  <c r="AA45" i="15"/>
  <c r="X45" i="15"/>
  <c r="U45" i="15"/>
  <c r="R45" i="15"/>
  <c r="O45" i="15"/>
  <c r="AS44" i="15"/>
  <c r="AP44" i="15"/>
  <c r="AM44" i="15"/>
  <c r="AJ44" i="15"/>
  <c r="AG44" i="15"/>
  <c r="AD44" i="15"/>
  <c r="AA44" i="15"/>
  <c r="X44" i="15"/>
  <c r="U44" i="15"/>
  <c r="R44" i="15"/>
  <c r="O44" i="15"/>
  <c r="AS43" i="15"/>
  <c r="AP43" i="15"/>
  <c r="AM43" i="15"/>
  <c r="AJ43" i="15"/>
  <c r="AG43" i="15"/>
  <c r="AD43" i="15"/>
  <c r="AA43" i="15"/>
  <c r="X43" i="15"/>
  <c r="U43" i="15"/>
  <c r="R43" i="15"/>
  <c r="O43" i="15"/>
  <c r="AS42" i="15"/>
  <c r="AP42" i="15"/>
  <c r="AM42" i="15"/>
  <c r="AJ42" i="15"/>
  <c r="AG42" i="15"/>
  <c r="AD42" i="15"/>
  <c r="AA42" i="15"/>
  <c r="X42" i="15"/>
  <c r="U42" i="15"/>
  <c r="R42" i="15"/>
  <c r="O42" i="15"/>
  <c r="AS41" i="15"/>
  <c r="AP41" i="15"/>
  <c r="AM41" i="15"/>
  <c r="AJ41" i="15"/>
  <c r="AG41" i="15"/>
  <c r="AD41" i="15"/>
  <c r="AA41" i="15"/>
  <c r="X41" i="15"/>
  <c r="U41" i="15"/>
  <c r="R41" i="15"/>
  <c r="O41" i="15"/>
  <c r="AS40" i="15"/>
  <c r="AP40" i="15"/>
  <c r="AM40" i="15"/>
  <c r="AJ40" i="15"/>
  <c r="AG40" i="15"/>
  <c r="AD40" i="15"/>
  <c r="AA40" i="15"/>
  <c r="X40" i="15"/>
  <c r="U40" i="15"/>
  <c r="R40" i="15"/>
  <c r="O40" i="15"/>
  <c r="AS39" i="15"/>
  <c r="AP39" i="15"/>
  <c r="AM39" i="15"/>
  <c r="AJ39" i="15"/>
  <c r="AG39" i="15"/>
  <c r="AD39" i="15"/>
  <c r="AA39" i="15"/>
  <c r="X39" i="15"/>
  <c r="U39" i="15"/>
  <c r="R39" i="15"/>
  <c r="O39" i="15"/>
  <c r="AS38" i="15"/>
  <c r="AP38" i="15"/>
  <c r="AM38" i="15"/>
  <c r="AJ38" i="15"/>
  <c r="AG38" i="15"/>
  <c r="AD38" i="15"/>
  <c r="AA38" i="15"/>
  <c r="X38" i="15"/>
  <c r="U38" i="15"/>
  <c r="R38" i="15"/>
  <c r="O38" i="15"/>
  <c r="AS37" i="15"/>
  <c r="AP37" i="15"/>
  <c r="AM37" i="15"/>
  <c r="AJ37" i="15"/>
  <c r="AG37" i="15"/>
  <c r="AD37" i="15"/>
  <c r="AA37" i="15"/>
  <c r="X37" i="15"/>
  <c r="U37" i="15"/>
  <c r="R37" i="15"/>
  <c r="O37" i="15"/>
  <c r="AS36" i="15"/>
  <c r="AP36" i="15"/>
  <c r="AM36" i="15"/>
  <c r="AJ36" i="15"/>
  <c r="AG36" i="15"/>
  <c r="AD36" i="15"/>
  <c r="AA36" i="15"/>
  <c r="X36" i="15"/>
  <c r="U36" i="15"/>
  <c r="R36" i="15"/>
  <c r="O36" i="15"/>
  <c r="AS35" i="15"/>
  <c r="AP35" i="15"/>
  <c r="AM35" i="15"/>
  <c r="AJ35" i="15"/>
  <c r="AG35" i="15"/>
  <c r="AD35" i="15"/>
  <c r="AA35" i="15"/>
  <c r="X35" i="15"/>
  <c r="U35" i="15"/>
  <c r="R35" i="15"/>
  <c r="O35" i="15"/>
  <c r="AS34" i="15"/>
  <c r="AP34" i="15"/>
  <c r="AM34" i="15"/>
  <c r="AJ34" i="15"/>
  <c r="AG34" i="15"/>
  <c r="AD34" i="15"/>
  <c r="AA34" i="15"/>
  <c r="X34" i="15"/>
  <c r="U34" i="15"/>
  <c r="R34" i="15"/>
  <c r="O34" i="15"/>
  <c r="AS33" i="15"/>
  <c r="AP33" i="15"/>
  <c r="AM33" i="15"/>
  <c r="AJ33" i="15"/>
  <c r="AG33" i="15"/>
  <c r="AD33" i="15"/>
  <c r="AA33" i="15"/>
  <c r="X33" i="15"/>
  <c r="U33" i="15"/>
  <c r="R33" i="15"/>
  <c r="O33" i="15"/>
  <c r="AS32" i="15"/>
  <c r="AP32" i="15"/>
  <c r="AM32" i="15"/>
  <c r="AJ32" i="15"/>
  <c r="AG32" i="15"/>
  <c r="AD32" i="15"/>
  <c r="AA32" i="15"/>
  <c r="X32" i="15"/>
  <c r="U32" i="15"/>
  <c r="R32" i="15"/>
  <c r="O32" i="15"/>
  <c r="AS31" i="15"/>
  <c r="AP31" i="15"/>
  <c r="AM31" i="15"/>
  <c r="AJ31" i="15"/>
  <c r="AG31" i="15"/>
  <c r="AD31" i="15"/>
  <c r="AA31" i="15"/>
  <c r="X31" i="15"/>
  <c r="U31" i="15"/>
  <c r="R31" i="15"/>
  <c r="O31" i="15"/>
  <c r="AS30" i="15"/>
  <c r="AP30" i="15"/>
  <c r="AM30" i="15"/>
  <c r="AJ30" i="15"/>
  <c r="AG30" i="15"/>
  <c r="AD30" i="15"/>
  <c r="AA30" i="15"/>
  <c r="X30" i="15"/>
  <c r="U30" i="15"/>
  <c r="R30" i="15"/>
  <c r="O30" i="15"/>
  <c r="AS29" i="15"/>
  <c r="AP29" i="15"/>
  <c r="AM29" i="15"/>
  <c r="AJ29" i="15"/>
  <c r="AG29" i="15"/>
  <c r="AD29" i="15"/>
  <c r="AA29" i="15"/>
  <c r="X29" i="15"/>
  <c r="U29" i="15"/>
  <c r="R29" i="15"/>
  <c r="O29" i="15"/>
  <c r="AS28" i="15"/>
  <c r="AP28" i="15"/>
  <c r="AM28" i="15"/>
  <c r="AJ28" i="15"/>
  <c r="AG28" i="15"/>
  <c r="AD28" i="15"/>
  <c r="AA28" i="15"/>
  <c r="X28" i="15"/>
  <c r="U28" i="15"/>
  <c r="R28" i="15"/>
  <c r="O28" i="15"/>
  <c r="AS27" i="15"/>
  <c r="AP27" i="15"/>
  <c r="AM27" i="15"/>
  <c r="AJ27" i="15"/>
  <c r="AG27" i="15"/>
  <c r="AD27" i="15"/>
  <c r="AA27" i="15"/>
  <c r="X27" i="15"/>
  <c r="U27" i="15"/>
  <c r="R27" i="15"/>
  <c r="O27" i="15"/>
  <c r="AS26" i="15"/>
  <c r="AP26" i="15"/>
  <c r="AM26" i="15"/>
  <c r="AJ26" i="15"/>
  <c r="AG26" i="15"/>
  <c r="AD26" i="15"/>
  <c r="AA26" i="15"/>
  <c r="X26" i="15"/>
  <c r="U26" i="15"/>
  <c r="R26" i="15"/>
  <c r="O26" i="15"/>
  <c r="AS25" i="15"/>
  <c r="AP25" i="15"/>
  <c r="AM25" i="15"/>
  <c r="AJ25" i="15"/>
  <c r="AG25" i="15"/>
  <c r="AD25" i="15"/>
  <c r="AA25" i="15"/>
  <c r="X25" i="15"/>
  <c r="U25" i="15"/>
  <c r="R25" i="15"/>
  <c r="O25" i="15"/>
  <c r="AS24" i="15"/>
  <c r="AP24" i="15"/>
  <c r="AM24" i="15"/>
  <c r="AJ24" i="15"/>
  <c r="AG24" i="15"/>
  <c r="AD24" i="15"/>
  <c r="AA24" i="15"/>
  <c r="X24" i="15"/>
  <c r="U24" i="15"/>
  <c r="R24" i="15"/>
  <c r="O24" i="15"/>
  <c r="AS23" i="15"/>
  <c r="AP23" i="15"/>
  <c r="AM23" i="15"/>
  <c r="AJ23" i="15"/>
  <c r="AG23" i="15"/>
  <c r="AD23" i="15"/>
  <c r="AA23" i="15"/>
  <c r="X23" i="15"/>
  <c r="U23" i="15"/>
  <c r="R23" i="15"/>
  <c r="O23" i="15"/>
  <c r="AS22" i="15"/>
  <c r="AP22" i="15"/>
  <c r="AM22" i="15"/>
  <c r="AJ22" i="15"/>
  <c r="AG22" i="15"/>
  <c r="AD22" i="15"/>
  <c r="AA22" i="15"/>
  <c r="X22" i="15"/>
  <c r="U22" i="15"/>
  <c r="R22" i="15"/>
  <c r="O22" i="15"/>
  <c r="AS21" i="15"/>
  <c r="AP21" i="15"/>
  <c r="AM21" i="15"/>
  <c r="AJ21" i="15"/>
  <c r="AG21" i="15"/>
  <c r="AD21" i="15"/>
  <c r="AA21" i="15"/>
  <c r="X21" i="15"/>
  <c r="U21" i="15"/>
  <c r="R21" i="15"/>
  <c r="O21" i="15"/>
  <c r="AS20" i="15"/>
  <c r="AP20" i="15"/>
  <c r="AM20" i="15"/>
  <c r="AJ20" i="15"/>
  <c r="AG20" i="15"/>
  <c r="AD20" i="15"/>
  <c r="AA20" i="15"/>
  <c r="X20" i="15"/>
  <c r="U20" i="15"/>
  <c r="R20" i="15"/>
  <c r="AX20" i="15" s="1"/>
  <c r="O20" i="15"/>
  <c r="AS19" i="15"/>
  <c r="AP19" i="15"/>
  <c r="AM19" i="15"/>
  <c r="AJ19" i="15"/>
  <c r="AG19" i="15"/>
  <c r="AD19" i="15"/>
  <c r="AA19" i="15"/>
  <c r="X19" i="15"/>
  <c r="U19" i="15"/>
  <c r="R19" i="15"/>
  <c r="O19" i="15"/>
  <c r="AS18" i="15"/>
  <c r="AP18" i="15"/>
  <c r="AM18" i="15"/>
  <c r="AJ18" i="15"/>
  <c r="AG18" i="15"/>
  <c r="AD18" i="15"/>
  <c r="AA18" i="15"/>
  <c r="X18" i="15"/>
  <c r="U18" i="15"/>
  <c r="R18" i="15"/>
  <c r="O18" i="15"/>
  <c r="AS17" i="15"/>
  <c r="AP17" i="15"/>
  <c r="AM17" i="15"/>
  <c r="AJ17" i="15"/>
  <c r="AG17" i="15"/>
  <c r="AD17" i="15"/>
  <c r="AA17" i="15"/>
  <c r="X17" i="15"/>
  <c r="U17" i="15"/>
  <c r="R17" i="15"/>
  <c r="O17" i="15"/>
  <c r="AS16" i="15"/>
  <c r="AP16" i="15"/>
  <c r="AM16" i="15"/>
  <c r="AJ16" i="15"/>
  <c r="AG16" i="15"/>
  <c r="AD16" i="15"/>
  <c r="AA16" i="15"/>
  <c r="X16" i="15"/>
  <c r="U16" i="15"/>
  <c r="R16" i="15"/>
  <c r="O16" i="15"/>
  <c r="AS15" i="15"/>
  <c r="AP15" i="15"/>
  <c r="AM15" i="15"/>
  <c r="AJ15" i="15"/>
  <c r="AG15" i="15"/>
  <c r="AD15" i="15"/>
  <c r="AA15" i="15"/>
  <c r="X15" i="15"/>
  <c r="U15" i="15"/>
  <c r="R15" i="15"/>
  <c r="O15" i="15"/>
  <c r="AS14" i="15"/>
  <c r="AP14" i="15"/>
  <c r="AM14" i="15"/>
  <c r="AJ14" i="15"/>
  <c r="AG14" i="15"/>
  <c r="AD14" i="15"/>
  <c r="AA14" i="15"/>
  <c r="X14" i="15"/>
  <c r="U14" i="15"/>
  <c r="R14" i="15"/>
  <c r="O14" i="15"/>
  <c r="AS13" i="15"/>
  <c r="AP13" i="15"/>
  <c r="AM13" i="15"/>
  <c r="AJ13" i="15"/>
  <c r="AG13" i="15"/>
  <c r="AD13" i="15"/>
  <c r="AA13" i="15"/>
  <c r="X13" i="15"/>
  <c r="U13" i="15"/>
  <c r="R13" i="15"/>
  <c r="O13" i="15"/>
  <c r="AS12" i="15"/>
  <c r="AP12" i="15"/>
  <c r="AM12" i="15"/>
  <c r="AJ12" i="15"/>
  <c r="AG12" i="15"/>
  <c r="AD12" i="15"/>
  <c r="AA12" i="15"/>
  <c r="X12" i="15"/>
  <c r="U12" i="15"/>
  <c r="R12" i="15"/>
  <c r="O12" i="15"/>
  <c r="AS11" i="15"/>
  <c r="AP11" i="15"/>
  <c r="AM11" i="15"/>
  <c r="AJ11" i="15"/>
  <c r="AG11" i="15"/>
  <c r="AD11" i="15"/>
  <c r="AA11" i="15"/>
  <c r="X11" i="15"/>
  <c r="U11" i="15"/>
  <c r="R11" i="15"/>
  <c r="O11" i="15"/>
  <c r="AS10" i="15"/>
  <c r="AP10" i="15"/>
  <c r="AM10" i="15"/>
  <c r="AJ10" i="15"/>
  <c r="AG10" i="15"/>
  <c r="AD10" i="15"/>
  <c r="AA10" i="15"/>
  <c r="X10" i="15"/>
  <c r="U10" i="15"/>
  <c r="R10" i="15"/>
  <c r="O10" i="15"/>
  <c r="AS9" i="15"/>
  <c r="AP9" i="15"/>
  <c r="AM9" i="15"/>
  <c r="AJ9" i="15"/>
  <c r="AG9" i="15"/>
  <c r="AD9" i="15"/>
  <c r="AA9" i="15"/>
  <c r="X9" i="15"/>
  <c r="U9" i="15"/>
  <c r="R9" i="15"/>
  <c r="O9" i="15"/>
  <c r="AS8" i="15"/>
  <c r="AP8" i="15"/>
  <c r="AM8" i="15"/>
  <c r="AJ8" i="15"/>
  <c r="AG8" i="15"/>
  <c r="AD8" i="15"/>
  <c r="AA8" i="15"/>
  <c r="X8" i="15"/>
  <c r="U8" i="15"/>
  <c r="R8" i="15"/>
  <c r="O8" i="15"/>
  <c r="AS7" i="15"/>
  <c r="AP7" i="15"/>
  <c r="AM7" i="15"/>
  <c r="AJ7" i="15"/>
  <c r="AG7" i="15"/>
  <c r="AD7" i="15"/>
  <c r="AA7" i="15"/>
  <c r="X7" i="15"/>
  <c r="U7" i="15"/>
  <c r="R7" i="15"/>
  <c r="O7" i="15"/>
  <c r="AS6" i="15"/>
  <c r="AP6" i="15"/>
  <c r="AM6" i="15"/>
  <c r="AJ6" i="15"/>
  <c r="AG6" i="15"/>
  <c r="AD6" i="15"/>
  <c r="AA6" i="15"/>
  <c r="X6" i="15"/>
  <c r="U6" i="15"/>
  <c r="R6" i="15"/>
  <c r="O6" i="15"/>
  <c r="AS5" i="15"/>
  <c r="AP5" i="15"/>
  <c r="AM5" i="15"/>
  <c r="AJ5" i="15"/>
  <c r="AG5" i="15"/>
  <c r="AD5" i="15"/>
  <c r="AA5" i="15"/>
  <c r="X5" i="15"/>
  <c r="U5" i="15"/>
  <c r="R5" i="15"/>
  <c r="O5" i="15"/>
  <c r="AE40" i="16" l="1"/>
  <c r="AE42" i="16"/>
  <c r="AE38" i="16"/>
  <c r="AE4" i="16"/>
  <c r="AU4" i="16"/>
  <c r="AW4" i="16" s="1"/>
  <c r="AE9" i="16"/>
  <c r="AU9" i="16"/>
  <c r="AW9" i="16" s="1"/>
  <c r="AE15" i="16"/>
  <c r="AU15" i="16"/>
  <c r="AW15" i="16" s="1"/>
  <c r="AE19" i="16"/>
  <c r="AU19" i="16"/>
  <c r="AW19" i="16" s="1"/>
  <c r="AE24" i="16"/>
  <c r="AU24" i="16"/>
  <c r="AW24" i="16" s="1"/>
  <c r="AE26" i="16"/>
  <c r="AU26" i="16"/>
  <c r="AW26" i="16" s="1"/>
  <c r="AE32" i="16"/>
  <c r="AU32" i="16"/>
  <c r="AW32" i="16" s="1"/>
  <c r="AE35" i="16"/>
  <c r="AU35" i="16"/>
  <c r="AW35" i="16" s="1"/>
  <c r="AE5" i="16"/>
  <c r="AU5" i="16"/>
  <c r="AW5" i="16" s="1"/>
  <c r="AE7" i="16"/>
  <c r="AU7" i="16"/>
  <c r="AW7" i="16" s="1"/>
  <c r="AE10" i="16"/>
  <c r="AU10" i="16"/>
  <c r="AW10" i="16" s="1"/>
  <c r="AE16" i="16"/>
  <c r="AU16" i="16"/>
  <c r="AW16" i="16" s="1"/>
  <c r="AE20" i="16"/>
  <c r="AU20" i="16"/>
  <c r="AW20" i="16" s="1"/>
  <c r="AE22" i="16"/>
  <c r="AU22" i="16"/>
  <c r="AW22" i="16" s="1"/>
  <c r="AE25" i="16"/>
  <c r="AU25" i="16"/>
  <c r="AW25" i="16" s="1"/>
  <c r="AE27" i="16"/>
  <c r="AU27" i="16"/>
  <c r="AW27" i="16" s="1"/>
  <c r="AE33" i="16"/>
  <c r="AU33" i="16"/>
  <c r="AW33" i="16" s="1"/>
  <c r="AE37" i="16"/>
  <c r="AE6" i="16"/>
  <c r="AU6" i="16"/>
  <c r="AW6" i="16" s="1"/>
  <c r="AE11" i="16"/>
  <c r="AU11" i="16"/>
  <c r="AW11" i="16" s="1"/>
  <c r="AE13" i="16"/>
  <c r="AU13" i="16"/>
  <c r="AW13" i="16" s="1"/>
  <c r="AE17" i="16"/>
  <c r="AU17" i="16"/>
  <c r="AW17" i="16" s="1"/>
  <c r="AE21" i="16"/>
  <c r="AU21" i="16"/>
  <c r="AW21" i="16" s="1"/>
  <c r="AE28" i="16"/>
  <c r="AU28" i="16"/>
  <c r="AW28" i="16" s="1"/>
  <c r="AE30" i="16"/>
  <c r="AU30" i="16"/>
  <c r="AW30" i="16" s="1"/>
  <c r="AE36" i="16"/>
  <c r="AU36" i="16"/>
  <c r="AW36" i="16" s="1"/>
  <c r="AE8" i="16"/>
  <c r="AU8" i="16"/>
  <c r="AW8" i="16" s="1"/>
  <c r="AE12" i="16"/>
  <c r="AU12" i="16"/>
  <c r="AW12" i="16" s="1"/>
  <c r="AE14" i="16"/>
  <c r="AU14" i="16"/>
  <c r="AW14" i="16" s="1"/>
  <c r="AE18" i="16"/>
  <c r="AU18" i="16"/>
  <c r="AW18" i="16" s="1"/>
  <c r="AE23" i="16"/>
  <c r="AU23" i="16"/>
  <c r="AW23" i="16" s="1"/>
  <c r="AE29" i="16"/>
  <c r="AU29" i="16"/>
  <c r="AW29" i="16" s="1"/>
  <c r="AE31" i="16"/>
  <c r="AU31" i="16"/>
  <c r="AW31" i="16" s="1"/>
  <c r="AE34" i="16"/>
  <c r="AU34" i="16"/>
  <c r="AW34" i="16" s="1"/>
  <c r="AE39" i="16"/>
  <c r="AT21" i="15"/>
  <c r="AV21" i="15" s="1"/>
  <c r="AT23" i="15"/>
  <c r="AV23" i="15" s="1"/>
  <c r="AT15" i="15"/>
  <c r="AV15" i="15" s="1"/>
  <c r="AT55" i="15"/>
  <c r="AV55" i="15" s="1"/>
  <c r="AX33" i="15"/>
  <c r="AT35" i="15"/>
  <c r="AV35" i="15" s="1"/>
  <c r="AX41" i="15"/>
  <c r="AT43" i="15"/>
  <c r="AV43" i="15" s="1"/>
  <c r="AT47" i="15"/>
  <c r="AV47" i="15" s="1"/>
  <c r="AT25" i="15"/>
  <c r="AV25" i="15" s="1"/>
  <c r="AT31" i="15"/>
  <c r="AV31" i="15" s="1"/>
  <c r="AT30" i="15"/>
  <c r="AV30" i="15" s="1"/>
  <c r="AT9" i="15"/>
  <c r="AV9" i="15" s="1"/>
  <c r="AT11" i="15"/>
  <c r="AV11" i="15" s="1"/>
  <c r="AX28" i="15"/>
  <c r="AT29" i="15"/>
  <c r="AV29" i="15" s="1"/>
  <c r="AT33" i="15"/>
  <c r="AV33" i="15" s="1"/>
  <c r="AT38" i="15"/>
  <c r="AV38" i="15" s="1"/>
  <c r="AT39" i="15"/>
  <c r="AV39" i="15" s="1"/>
  <c r="AT41" i="15"/>
  <c r="AV41" i="15" s="1"/>
  <c r="AT46" i="15"/>
  <c r="AV46" i="15" s="1"/>
  <c r="AX49" i="15"/>
  <c r="AT51" i="15"/>
  <c r="AV51" i="15" s="1"/>
  <c r="AT6" i="15"/>
  <c r="AV6" i="15" s="1"/>
  <c r="AT7" i="15"/>
  <c r="AV7" i="15" s="1"/>
  <c r="AT14" i="15"/>
  <c r="AV14" i="15" s="1"/>
  <c r="AX17" i="15"/>
  <c r="AT19" i="15"/>
  <c r="AV19" i="15" s="1"/>
  <c r="AX36" i="15"/>
  <c r="AT37" i="15"/>
  <c r="AV37" i="15" s="1"/>
  <c r="AX44" i="15"/>
  <c r="AT45" i="15"/>
  <c r="AV45" i="15" s="1"/>
  <c r="AT49" i="15"/>
  <c r="AV49" i="15" s="1"/>
  <c r="AT54" i="15"/>
  <c r="AV54" i="15" s="1"/>
  <c r="AX57" i="15"/>
  <c r="AX61" i="15"/>
  <c r="AX63" i="15"/>
  <c r="AT5" i="15"/>
  <c r="AV5" i="15" s="1"/>
  <c r="AX12" i="15"/>
  <c r="AT13" i="15"/>
  <c r="AV13" i="15" s="1"/>
  <c r="AT17" i="15"/>
  <c r="AV17" i="15" s="1"/>
  <c r="AT22" i="15"/>
  <c r="AV22" i="15" s="1"/>
  <c r="AX25" i="15"/>
  <c r="AT27" i="15"/>
  <c r="AV27" i="15" s="1"/>
  <c r="AX52" i="15"/>
  <c r="AT53" i="15"/>
  <c r="AV53" i="15" s="1"/>
  <c r="AX10" i="15"/>
  <c r="AX18" i="15"/>
  <c r="AT20" i="15"/>
  <c r="AV20" i="15" s="1"/>
  <c r="AX23" i="15"/>
  <c r="AX26" i="15"/>
  <c r="AT28" i="15"/>
  <c r="AV28" i="15" s="1"/>
  <c r="AX31" i="15"/>
  <c r="AX34" i="15"/>
  <c r="AT36" i="15"/>
  <c r="AV36" i="15" s="1"/>
  <c r="AX39" i="15"/>
  <c r="AX42" i="15"/>
  <c r="AT44" i="15"/>
  <c r="AV44" i="15" s="1"/>
  <c r="AX47" i="15"/>
  <c r="AX50" i="15"/>
  <c r="AT52" i="15"/>
  <c r="AV52" i="15" s="1"/>
  <c r="AX55" i="15"/>
  <c r="AX62" i="15"/>
  <c r="AX66" i="15"/>
  <c r="AX67" i="15"/>
  <c r="AX9" i="15"/>
  <c r="AX7" i="15"/>
  <c r="AT12" i="15"/>
  <c r="AV12" i="15" s="1"/>
  <c r="AX15" i="15"/>
  <c r="AX5" i="15"/>
  <c r="AX8" i="15"/>
  <c r="AT10" i="15"/>
  <c r="AV10" i="15" s="1"/>
  <c r="AX13" i="15"/>
  <c r="AX16" i="15"/>
  <c r="AT18" i="15"/>
  <c r="AV18" i="15" s="1"/>
  <c r="AX21" i="15"/>
  <c r="AX24" i="15"/>
  <c r="AT26" i="15"/>
  <c r="AV26" i="15" s="1"/>
  <c r="AX29" i="15"/>
  <c r="AX32" i="15"/>
  <c r="AT34" i="15"/>
  <c r="AV34" i="15" s="1"/>
  <c r="AX37" i="15"/>
  <c r="AX40" i="15"/>
  <c r="AT42" i="15"/>
  <c r="AV42" i="15" s="1"/>
  <c r="AX45" i="15"/>
  <c r="AX48" i="15"/>
  <c r="AT50" i="15"/>
  <c r="AV50" i="15" s="1"/>
  <c r="AX53" i="15"/>
  <c r="AX56" i="15"/>
  <c r="AX58" i="15"/>
  <c r="AX60" i="15"/>
  <c r="AX6" i="15"/>
  <c r="AT8" i="15"/>
  <c r="AV8" i="15" s="1"/>
  <c r="AX11" i="15"/>
  <c r="AX14" i="15"/>
  <c r="AT16" i="15"/>
  <c r="AV16" i="15" s="1"/>
  <c r="AX19" i="15"/>
  <c r="AX22" i="15"/>
  <c r="AT24" i="15"/>
  <c r="AV24" i="15" s="1"/>
  <c r="AX27" i="15"/>
  <c r="AX30" i="15"/>
  <c r="AT32" i="15"/>
  <c r="AV32" i="15" s="1"/>
  <c r="AX35" i="15"/>
  <c r="AX38" i="15"/>
  <c r="AT40" i="15"/>
  <c r="AV40" i="15" s="1"/>
  <c r="AX43" i="15"/>
  <c r="AX46" i="15"/>
  <c r="AT48" i="15"/>
  <c r="AV48" i="15" s="1"/>
  <c r="AX51" i="15"/>
  <c r="AX54" i="15"/>
  <c r="AT56" i="15"/>
  <c r="AV56" i="15" s="1"/>
  <c r="AX65" i="15"/>
  <c r="AG66" i="14"/>
  <c r="AD66" i="14"/>
  <c r="AA66" i="14"/>
  <c r="X66" i="14"/>
  <c r="U66" i="14"/>
  <c r="R66" i="14"/>
  <c r="O66" i="14"/>
  <c r="AJ65" i="14"/>
  <c r="AG65" i="14"/>
  <c r="AD65" i="14"/>
  <c r="AA65" i="14"/>
  <c r="X65" i="14"/>
  <c r="U65" i="14"/>
  <c r="R65" i="14"/>
  <c r="O65" i="14"/>
  <c r="AD64" i="14"/>
  <c r="AA64" i="14"/>
  <c r="X64" i="14"/>
  <c r="U64" i="14"/>
  <c r="R64" i="14"/>
  <c r="O64" i="14"/>
  <c r="U63" i="14"/>
  <c r="R63" i="14"/>
  <c r="O63" i="14"/>
  <c r="AD62" i="14"/>
  <c r="AA62" i="14"/>
  <c r="X62" i="14"/>
  <c r="U62" i="14"/>
  <c r="R62" i="14"/>
  <c r="O62" i="14"/>
  <c r="AJ61" i="14"/>
  <c r="AG61" i="14"/>
  <c r="AD61" i="14"/>
  <c r="AA61" i="14"/>
  <c r="X61" i="14"/>
  <c r="U61" i="14"/>
  <c r="R61" i="14"/>
  <c r="O61" i="14"/>
  <c r="AP60" i="14"/>
  <c r="AM60" i="14"/>
  <c r="AJ60" i="14"/>
  <c r="AG60" i="14"/>
  <c r="AD60" i="14"/>
  <c r="AA60" i="14"/>
  <c r="X60" i="14"/>
  <c r="U60" i="14"/>
  <c r="R60" i="14"/>
  <c r="O60" i="14"/>
  <c r="AJ59" i="14"/>
  <c r="AG59" i="14"/>
  <c r="AD59" i="14"/>
  <c r="AA59" i="14"/>
  <c r="X59" i="14"/>
  <c r="U59" i="14"/>
  <c r="R59" i="14"/>
  <c r="O59" i="14"/>
  <c r="X58" i="14"/>
  <c r="U58" i="14"/>
  <c r="R58" i="14"/>
  <c r="O58" i="14"/>
  <c r="AD57" i="14"/>
  <c r="AA57" i="14"/>
  <c r="X57" i="14"/>
  <c r="U57" i="14"/>
  <c r="R57" i="14"/>
  <c r="O57" i="14"/>
  <c r="AJ56" i="14"/>
  <c r="AG56" i="14"/>
  <c r="AD56" i="14"/>
  <c r="AA56" i="14"/>
  <c r="X56" i="14"/>
  <c r="U56" i="14"/>
  <c r="R56" i="14"/>
  <c r="O56" i="14"/>
  <c r="AS55" i="14"/>
  <c r="AP55" i="14"/>
  <c r="AM55" i="14"/>
  <c r="AJ55" i="14"/>
  <c r="AG55" i="14"/>
  <c r="AD55" i="14"/>
  <c r="AA55" i="14"/>
  <c r="X55" i="14"/>
  <c r="U55" i="14"/>
  <c r="R55" i="14"/>
  <c r="O55" i="14"/>
  <c r="AS54" i="14"/>
  <c r="AP54" i="14"/>
  <c r="AM54" i="14"/>
  <c r="AJ54" i="14"/>
  <c r="AG54" i="14"/>
  <c r="AD54" i="14"/>
  <c r="AA54" i="14"/>
  <c r="X54" i="14"/>
  <c r="U54" i="14"/>
  <c r="R54" i="14"/>
  <c r="O54" i="14"/>
  <c r="AS53" i="14"/>
  <c r="AP53" i="14"/>
  <c r="AM53" i="14"/>
  <c r="AJ53" i="14"/>
  <c r="AG53" i="14"/>
  <c r="AD53" i="14"/>
  <c r="AA53" i="14"/>
  <c r="X53" i="14"/>
  <c r="U53" i="14"/>
  <c r="R53" i="14"/>
  <c r="O53" i="14"/>
  <c r="AS52" i="14"/>
  <c r="AP52" i="14"/>
  <c r="AM52" i="14"/>
  <c r="AJ52" i="14"/>
  <c r="AG52" i="14"/>
  <c r="AD52" i="14"/>
  <c r="AA52" i="14"/>
  <c r="X52" i="14"/>
  <c r="U52" i="14"/>
  <c r="R52" i="14"/>
  <c r="O52" i="14"/>
  <c r="AS51" i="14"/>
  <c r="AP51" i="14"/>
  <c r="AM51" i="14"/>
  <c r="AJ51" i="14"/>
  <c r="AG51" i="14"/>
  <c r="AD51" i="14"/>
  <c r="AA51" i="14"/>
  <c r="X51" i="14"/>
  <c r="U51" i="14"/>
  <c r="R51" i="14"/>
  <c r="O51" i="14"/>
  <c r="AS50" i="14"/>
  <c r="AP50" i="14"/>
  <c r="AM50" i="14"/>
  <c r="AJ50" i="14"/>
  <c r="AG50" i="14"/>
  <c r="AD50" i="14"/>
  <c r="AA50" i="14"/>
  <c r="X50" i="14"/>
  <c r="U50" i="14"/>
  <c r="R50" i="14"/>
  <c r="O50" i="14"/>
  <c r="AS49" i="14"/>
  <c r="AP49" i="14"/>
  <c r="AM49" i="14"/>
  <c r="AJ49" i="14"/>
  <c r="AG49" i="14"/>
  <c r="AD49" i="14"/>
  <c r="AA49" i="14"/>
  <c r="X49" i="14"/>
  <c r="U49" i="14"/>
  <c r="R49" i="14"/>
  <c r="O49" i="14"/>
  <c r="AS48" i="14"/>
  <c r="AP48" i="14"/>
  <c r="AM48" i="14"/>
  <c r="AJ48" i="14"/>
  <c r="AG48" i="14"/>
  <c r="AD48" i="14"/>
  <c r="AA48" i="14"/>
  <c r="X48" i="14"/>
  <c r="U48" i="14"/>
  <c r="R48" i="14"/>
  <c r="O48" i="14"/>
  <c r="AS47" i="14"/>
  <c r="AP47" i="14"/>
  <c r="AM47" i="14"/>
  <c r="AJ47" i="14"/>
  <c r="AG47" i="14"/>
  <c r="AD47" i="14"/>
  <c r="AA47" i="14"/>
  <c r="X47" i="14"/>
  <c r="U47" i="14"/>
  <c r="R47" i="14"/>
  <c r="O47" i="14"/>
  <c r="AS46" i="14"/>
  <c r="AP46" i="14"/>
  <c r="AM46" i="14"/>
  <c r="AJ46" i="14"/>
  <c r="AG46" i="14"/>
  <c r="AD46" i="14"/>
  <c r="AA46" i="14"/>
  <c r="X46" i="14"/>
  <c r="U46" i="14"/>
  <c r="R46" i="14"/>
  <c r="O46" i="14"/>
  <c r="AS45" i="14"/>
  <c r="AP45" i="14"/>
  <c r="AM45" i="14"/>
  <c r="AJ45" i="14"/>
  <c r="AG45" i="14"/>
  <c r="AD45" i="14"/>
  <c r="AA45" i="14"/>
  <c r="X45" i="14"/>
  <c r="U45" i="14"/>
  <c r="R45" i="14"/>
  <c r="O45" i="14"/>
  <c r="AS44" i="14"/>
  <c r="AP44" i="14"/>
  <c r="AM44" i="14"/>
  <c r="AJ44" i="14"/>
  <c r="AG44" i="14"/>
  <c r="AD44" i="14"/>
  <c r="AA44" i="14"/>
  <c r="X44" i="14"/>
  <c r="U44" i="14"/>
  <c r="R44" i="14"/>
  <c r="O44" i="14"/>
  <c r="AS43" i="14"/>
  <c r="AP43" i="14"/>
  <c r="AM43" i="14"/>
  <c r="AJ43" i="14"/>
  <c r="AG43" i="14"/>
  <c r="AD43" i="14"/>
  <c r="AA43" i="14"/>
  <c r="X43" i="14"/>
  <c r="U43" i="14"/>
  <c r="R43" i="14"/>
  <c r="O43" i="14"/>
  <c r="AS42" i="14"/>
  <c r="AP42" i="14"/>
  <c r="AM42" i="14"/>
  <c r="AJ42" i="14"/>
  <c r="AG42" i="14"/>
  <c r="AD42" i="14"/>
  <c r="AA42" i="14"/>
  <c r="X42" i="14"/>
  <c r="U42" i="14"/>
  <c r="R42" i="14"/>
  <c r="O42" i="14"/>
  <c r="AS41" i="14"/>
  <c r="AP41" i="14"/>
  <c r="AM41" i="14"/>
  <c r="AJ41" i="14"/>
  <c r="AG41" i="14"/>
  <c r="AD41" i="14"/>
  <c r="AA41" i="14"/>
  <c r="X41" i="14"/>
  <c r="U41" i="14"/>
  <c r="R41" i="14"/>
  <c r="O41" i="14"/>
  <c r="AS40" i="14"/>
  <c r="AP40" i="14"/>
  <c r="AM40" i="14"/>
  <c r="AJ40" i="14"/>
  <c r="AG40" i="14"/>
  <c r="AD40" i="14"/>
  <c r="AA40" i="14"/>
  <c r="X40" i="14"/>
  <c r="U40" i="14"/>
  <c r="R40" i="14"/>
  <c r="O40" i="14"/>
  <c r="AS39" i="14"/>
  <c r="AP39" i="14"/>
  <c r="AM39" i="14"/>
  <c r="AJ39" i="14"/>
  <c r="AG39" i="14"/>
  <c r="AD39" i="14"/>
  <c r="AA39" i="14"/>
  <c r="X39" i="14"/>
  <c r="U39" i="14"/>
  <c r="R39" i="14"/>
  <c r="O39" i="14"/>
  <c r="AS38" i="14"/>
  <c r="AP38" i="14"/>
  <c r="AM38" i="14"/>
  <c r="AJ38" i="14"/>
  <c r="AG38" i="14"/>
  <c r="AD38" i="14"/>
  <c r="AA38" i="14"/>
  <c r="X38" i="14"/>
  <c r="U38" i="14"/>
  <c r="R38" i="14"/>
  <c r="O38" i="14"/>
  <c r="AS37" i="14"/>
  <c r="AP37" i="14"/>
  <c r="AM37" i="14"/>
  <c r="AJ37" i="14"/>
  <c r="AG37" i="14"/>
  <c r="AD37" i="14"/>
  <c r="AA37" i="14"/>
  <c r="X37" i="14"/>
  <c r="U37" i="14"/>
  <c r="R37" i="14"/>
  <c r="O37" i="14"/>
  <c r="AS36" i="14"/>
  <c r="AP36" i="14"/>
  <c r="AM36" i="14"/>
  <c r="AJ36" i="14"/>
  <c r="AG36" i="14"/>
  <c r="AD36" i="14"/>
  <c r="AA36" i="14"/>
  <c r="X36" i="14"/>
  <c r="U36" i="14"/>
  <c r="R36" i="14"/>
  <c r="O36" i="14"/>
  <c r="AS35" i="14"/>
  <c r="AP35" i="14"/>
  <c r="AM35" i="14"/>
  <c r="AJ35" i="14"/>
  <c r="AG35" i="14"/>
  <c r="AD35" i="14"/>
  <c r="AA35" i="14"/>
  <c r="X35" i="14"/>
  <c r="U35" i="14"/>
  <c r="R35" i="14"/>
  <c r="O35" i="14"/>
  <c r="AS34" i="14"/>
  <c r="AP34" i="14"/>
  <c r="AM34" i="14"/>
  <c r="AJ34" i="14"/>
  <c r="AG34" i="14"/>
  <c r="AD34" i="14"/>
  <c r="AA34" i="14"/>
  <c r="X34" i="14"/>
  <c r="U34" i="14"/>
  <c r="R34" i="14"/>
  <c r="O34" i="14"/>
  <c r="AS33" i="14"/>
  <c r="AP33" i="14"/>
  <c r="AM33" i="14"/>
  <c r="AJ33" i="14"/>
  <c r="AG33" i="14"/>
  <c r="AD33" i="14"/>
  <c r="AA33" i="14"/>
  <c r="X33" i="14"/>
  <c r="U33" i="14"/>
  <c r="R33" i="14"/>
  <c r="O33" i="14"/>
  <c r="AS32" i="14"/>
  <c r="AP32" i="14"/>
  <c r="AM32" i="14"/>
  <c r="AJ32" i="14"/>
  <c r="AG32" i="14"/>
  <c r="AD32" i="14"/>
  <c r="AA32" i="14"/>
  <c r="X32" i="14"/>
  <c r="U32" i="14"/>
  <c r="R32" i="14"/>
  <c r="O32" i="14"/>
  <c r="AS31" i="14"/>
  <c r="AP31" i="14"/>
  <c r="AM31" i="14"/>
  <c r="AJ31" i="14"/>
  <c r="AG31" i="14"/>
  <c r="AD31" i="14"/>
  <c r="AA31" i="14"/>
  <c r="X31" i="14"/>
  <c r="U31" i="14"/>
  <c r="R31" i="14"/>
  <c r="O31" i="14"/>
  <c r="AS30" i="14"/>
  <c r="AP30" i="14"/>
  <c r="AM30" i="14"/>
  <c r="AJ30" i="14"/>
  <c r="AG30" i="14"/>
  <c r="AD30" i="14"/>
  <c r="AA30" i="14"/>
  <c r="X30" i="14"/>
  <c r="U30" i="14"/>
  <c r="R30" i="14"/>
  <c r="O30" i="14"/>
  <c r="AS29" i="14"/>
  <c r="AP29" i="14"/>
  <c r="AM29" i="14"/>
  <c r="AJ29" i="14"/>
  <c r="AG29" i="14"/>
  <c r="AD29" i="14"/>
  <c r="AA29" i="14"/>
  <c r="X29" i="14"/>
  <c r="U29" i="14"/>
  <c r="R29" i="14"/>
  <c r="O29" i="14"/>
  <c r="AS28" i="14"/>
  <c r="AP28" i="14"/>
  <c r="AM28" i="14"/>
  <c r="AJ28" i="14"/>
  <c r="AG28" i="14"/>
  <c r="AD28" i="14"/>
  <c r="AA28" i="14"/>
  <c r="X28" i="14"/>
  <c r="U28" i="14"/>
  <c r="R28" i="14"/>
  <c r="O28" i="14"/>
  <c r="AS27" i="14"/>
  <c r="AP27" i="14"/>
  <c r="AM27" i="14"/>
  <c r="AJ27" i="14"/>
  <c r="AG27" i="14"/>
  <c r="AD27" i="14"/>
  <c r="AA27" i="14"/>
  <c r="X27" i="14"/>
  <c r="U27" i="14"/>
  <c r="R27" i="14"/>
  <c r="O27" i="14"/>
  <c r="AS26" i="14"/>
  <c r="AP26" i="14"/>
  <c r="AM26" i="14"/>
  <c r="AJ26" i="14"/>
  <c r="AG26" i="14"/>
  <c r="AD26" i="14"/>
  <c r="AA26" i="14"/>
  <c r="X26" i="14"/>
  <c r="U26" i="14"/>
  <c r="R26" i="14"/>
  <c r="O26" i="14"/>
  <c r="AS25" i="14"/>
  <c r="AP25" i="14"/>
  <c r="AM25" i="14"/>
  <c r="AJ25" i="14"/>
  <c r="AG25" i="14"/>
  <c r="AD25" i="14"/>
  <c r="AA25" i="14"/>
  <c r="X25" i="14"/>
  <c r="U25" i="14"/>
  <c r="R25" i="14"/>
  <c r="O25" i="14"/>
  <c r="AS24" i="14"/>
  <c r="AP24" i="14"/>
  <c r="AM24" i="14"/>
  <c r="AJ24" i="14"/>
  <c r="AG24" i="14"/>
  <c r="AD24" i="14"/>
  <c r="AA24" i="14"/>
  <c r="X24" i="14"/>
  <c r="U24" i="14"/>
  <c r="R24" i="14"/>
  <c r="O24" i="14"/>
  <c r="AS23" i="14"/>
  <c r="AP23" i="14"/>
  <c r="AM23" i="14"/>
  <c r="AJ23" i="14"/>
  <c r="AG23" i="14"/>
  <c r="AD23" i="14"/>
  <c r="AA23" i="14"/>
  <c r="X23" i="14"/>
  <c r="U23" i="14"/>
  <c r="R23" i="14"/>
  <c r="O23" i="14"/>
  <c r="AS22" i="14"/>
  <c r="AP22" i="14"/>
  <c r="AM22" i="14"/>
  <c r="AJ22" i="14"/>
  <c r="AG22" i="14"/>
  <c r="AD22" i="14"/>
  <c r="AA22" i="14"/>
  <c r="X22" i="14"/>
  <c r="U22" i="14"/>
  <c r="R22" i="14"/>
  <c r="O22" i="14"/>
  <c r="AS21" i="14"/>
  <c r="AP21" i="14"/>
  <c r="AM21" i="14"/>
  <c r="AJ21" i="14"/>
  <c r="AG21" i="14"/>
  <c r="AD21" i="14"/>
  <c r="AA21" i="14"/>
  <c r="X21" i="14"/>
  <c r="U21" i="14"/>
  <c r="R21" i="14"/>
  <c r="O21" i="14"/>
  <c r="AS20" i="14"/>
  <c r="AP20" i="14"/>
  <c r="AM20" i="14"/>
  <c r="AJ20" i="14"/>
  <c r="AG20" i="14"/>
  <c r="AD20" i="14"/>
  <c r="AA20" i="14"/>
  <c r="X20" i="14"/>
  <c r="U20" i="14"/>
  <c r="R20" i="14"/>
  <c r="O20" i="14"/>
  <c r="AS19" i="14"/>
  <c r="AP19" i="14"/>
  <c r="AM19" i="14"/>
  <c r="AJ19" i="14"/>
  <c r="AG19" i="14"/>
  <c r="AD19" i="14"/>
  <c r="AA19" i="14"/>
  <c r="X19" i="14"/>
  <c r="U19" i="14"/>
  <c r="R19" i="14"/>
  <c r="O19" i="14"/>
  <c r="AS18" i="14"/>
  <c r="AP18" i="14"/>
  <c r="AM18" i="14"/>
  <c r="AJ18" i="14"/>
  <c r="AG18" i="14"/>
  <c r="AD18" i="14"/>
  <c r="AA18" i="14"/>
  <c r="X18" i="14"/>
  <c r="U18" i="14"/>
  <c r="R18" i="14"/>
  <c r="O18" i="14"/>
  <c r="AS17" i="14"/>
  <c r="AP17" i="14"/>
  <c r="AM17" i="14"/>
  <c r="AJ17" i="14"/>
  <c r="AG17" i="14"/>
  <c r="AD17" i="14"/>
  <c r="AA17" i="14"/>
  <c r="X17" i="14"/>
  <c r="U17" i="14"/>
  <c r="R17" i="14"/>
  <c r="O17" i="14"/>
  <c r="AS16" i="14"/>
  <c r="AP16" i="14"/>
  <c r="AM16" i="14"/>
  <c r="AJ16" i="14"/>
  <c r="AG16" i="14"/>
  <c r="AD16" i="14"/>
  <c r="AA16" i="14"/>
  <c r="X16" i="14"/>
  <c r="U16" i="14"/>
  <c r="R16" i="14"/>
  <c r="O16" i="14"/>
  <c r="AS15" i="14"/>
  <c r="AP15" i="14"/>
  <c r="AM15" i="14"/>
  <c r="AJ15" i="14"/>
  <c r="AG15" i="14"/>
  <c r="AD15" i="14"/>
  <c r="AA15" i="14"/>
  <c r="X15" i="14"/>
  <c r="U15" i="14"/>
  <c r="R15" i="14"/>
  <c r="O15" i="14"/>
  <c r="AS14" i="14"/>
  <c r="AP14" i="14"/>
  <c r="AM14" i="14"/>
  <c r="AJ14" i="14"/>
  <c r="AG14" i="14"/>
  <c r="AD14" i="14"/>
  <c r="AA14" i="14"/>
  <c r="X14" i="14"/>
  <c r="U14" i="14"/>
  <c r="R14" i="14"/>
  <c r="O14" i="14"/>
  <c r="AS13" i="14"/>
  <c r="AP13" i="14"/>
  <c r="AM13" i="14"/>
  <c r="AJ13" i="14"/>
  <c r="AG13" i="14"/>
  <c r="AD13" i="14"/>
  <c r="AA13" i="14"/>
  <c r="X13" i="14"/>
  <c r="U13" i="14"/>
  <c r="R13" i="14"/>
  <c r="O13" i="14"/>
  <c r="AS12" i="14"/>
  <c r="AP12" i="14"/>
  <c r="AM12" i="14"/>
  <c r="AJ12" i="14"/>
  <c r="AG12" i="14"/>
  <c r="AD12" i="14"/>
  <c r="AA12" i="14"/>
  <c r="X12" i="14"/>
  <c r="U12" i="14"/>
  <c r="R12" i="14"/>
  <c r="O12" i="14"/>
  <c r="AS11" i="14"/>
  <c r="AP11" i="14"/>
  <c r="AM11" i="14"/>
  <c r="AJ11" i="14"/>
  <c r="AG11" i="14"/>
  <c r="AD11" i="14"/>
  <c r="AA11" i="14"/>
  <c r="X11" i="14"/>
  <c r="U11" i="14"/>
  <c r="R11" i="14"/>
  <c r="O11" i="14"/>
  <c r="AS10" i="14"/>
  <c r="AP10" i="14"/>
  <c r="AM10" i="14"/>
  <c r="AJ10" i="14"/>
  <c r="AG10" i="14"/>
  <c r="AD10" i="14"/>
  <c r="AA10" i="14"/>
  <c r="X10" i="14"/>
  <c r="U10" i="14"/>
  <c r="R10" i="14"/>
  <c r="O10" i="14"/>
  <c r="AS9" i="14"/>
  <c r="AP9" i="14"/>
  <c r="AM9" i="14"/>
  <c r="AJ9" i="14"/>
  <c r="AG9" i="14"/>
  <c r="AD9" i="14"/>
  <c r="AA9" i="14"/>
  <c r="X9" i="14"/>
  <c r="U9" i="14"/>
  <c r="R9" i="14"/>
  <c r="O9" i="14"/>
  <c r="AS8" i="14"/>
  <c r="AP8" i="14"/>
  <c r="AM8" i="14"/>
  <c r="AJ8" i="14"/>
  <c r="AG8" i="14"/>
  <c r="AD8" i="14"/>
  <c r="AA8" i="14"/>
  <c r="X8" i="14"/>
  <c r="U8" i="14"/>
  <c r="R8" i="14"/>
  <c r="O8" i="14"/>
  <c r="AS7" i="14"/>
  <c r="AP7" i="14"/>
  <c r="AM7" i="14"/>
  <c r="AJ7" i="14"/>
  <c r="AG7" i="14"/>
  <c r="AD7" i="14"/>
  <c r="AA7" i="14"/>
  <c r="X7" i="14"/>
  <c r="U7" i="14"/>
  <c r="R7" i="14"/>
  <c r="O7" i="14"/>
  <c r="AS6" i="14"/>
  <c r="AP6" i="14"/>
  <c r="AM6" i="14"/>
  <c r="AJ6" i="14"/>
  <c r="AG6" i="14"/>
  <c r="AD6" i="14"/>
  <c r="AA6" i="14"/>
  <c r="X6" i="14"/>
  <c r="U6" i="14"/>
  <c r="R6" i="14"/>
  <c r="O6" i="14"/>
  <c r="AS5" i="14"/>
  <c r="AP5" i="14"/>
  <c r="AM5" i="14"/>
  <c r="AJ5" i="14"/>
  <c r="AG5" i="14"/>
  <c r="AD5" i="14"/>
  <c r="AA5" i="14"/>
  <c r="X5" i="14"/>
  <c r="U5" i="14"/>
  <c r="R5" i="14"/>
  <c r="O5" i="14"/>
  <c r="AS4" i="14"/>
  <c r="AP4" i="14"/>
  <c r="AM4" i="14"/>
  <c r="AJ4" i="14"/>
  <c r="AG4" i="14"/>
  <c r="AD4" i="14"/>
  <c r="AA4" i="14"/>
  <c r="X4" i="14"/>
  <c r="U4" i="14"/>
  <c r="R4" i="14"/>
  <c r="O4" i="14"/>
  <c r="G27" i="12"/>
  <c r="G45" i="12"/>
  <c r="G33" i="12"/>
  <c r="G40" i="12"/>
  <c r="U22" i="6"/>
  <c r="AN80" i="6"/>
  <c r="AK80" i="6"/>
  <c r="AT81" i="6"/>
  <c r="AN81" i="6"/>
  <c r="AH72" i="6"/>
  <c r="AT78" i="6"/>
  <c r="AN78" i="6"/>
  <c r="AT77" i="6"/>
  <c r="AN77" i="6"/>
  <c r="AK77" i="6"/>
  <c r="AT76" i="6"/>
  <c r="AN76" i="6"/>
  <c r="AH76" i="6"/>
  <c r="AN75" i="6"/>
  <c r="AH75" i="6"/>
  <c r="AN82" i="6"/>
  <c r="AH81" i="6"/>
  <c r="AH82" i="6"/>
  <c r="AH77" i="6"/>
  <c r="AH78" i="6"/>
  <c r="AH79" i="6"/>
  <c r="AH80" i="6"/>
  <c r="X76" i="6"/>
  <c r="AH61" i="6"/>
  <c r="AK61" i="6"/>
  <c r="AN61" i="6"/>
  <c r="AQ61" i="6"/>
  <c r="AT61" i="6"/>
  <c r="AD61" i="6"/>
  <c r="AD80" i="6"/>
  <c r="AD82" i="6"/>
  <c r="AD79" i="6"/>
  <c r="R76" i="6"/>
  <c r="U82" i="6"/>
  <c r="R82" i="6"/>
  <c r="R78" i="6"/>
  <c r="R81" i="6"/>
  <c r="O79" i="6"/>
  <c r="O80" i="6"/>
  <c r="AX61" i="14" l="1"/>
  <c r="AX62" i="14"/>
  <c r="AX37" i="14"/>
  <c r="AX42" i="14"/>
  <c r="AX29" i="14"/>
  <c r="AX56" i="14"/>
  <c r="AX57" i="14"/>
  <c r="AX23" i="14"/>
  <c r="AT22" i="14"/>
  <c r="AV22" i="14" s="1"/>
  <c r="AX8" i="14"/>
  <c r="AX16" i="14"/>
  <c r="AT24" i="14"/>
  <c r="AV24" i="14" s="1"/>
  <c r="AT7" i="14"/>
  <c r="AV7" i="14" s="1"/>
  <c r="AT41" i="14"/>
  <c r="AV41" i="14" s="1"/>
  <c r="AT51" i="14"/>
  <c r="AV51" i="14" s="1"/>
  <c r="AT55" i="14"/>
  <c r="AV55" i="14" s="1"/>
  <c r="AX6" i="14"/>
  <c r="AX14" i="14"/>
  <c r="AX21" i="14"/>
  <c r="AX32" i="14"/>
  <c r="AT33" i="14"/>
  <c r="AV33" i="14" s="1"/>
  <c r="AT36" i="14"/>
  <c r="AV36" i="14" s="1"/>
  <c r="AX40" i="14"/>
  <c r="AX45" i="14"/>
  <c r="AX50" i="14"/>
  <c r="AT15" i="14"/>
  <c r="AV15" i="14" s="1"/>
  <c r="AX4" i="14"/>
  <c r="AX12" i="14"/>
  <c r="AX20" i="14"/>
  <c r="AT26" i="14"/>
  <c r="AV26" i="14" s="1"/>
  <c r="AX27" i="14"/>
  <c r="AX35" i="14"/>
  <c r="AX43" i="14"/>
  <c r="AX48" i="14"/>
  <c r="AX10" i="14"/>
  <c r="AX18" i="14"/>
  <c r="AX25" i="14"/>
  <c r="AT28" i="14"/>
  <c r="AV28" i="14" s="1"/>
  <c r="AX31" i="14"/>
  <c r="AX39" i="14"/>
  <c r="AT47" i="14"/>
  <c r="AV47" i="14" s="1"/>
  <c r="AT49" i="14"/>
  <c r="AV49" i="14" s="1"/>
  <c r="AX52" i="14"/>
  <c r="AX55" i="14"/>
  <c r="AX66" i="14"/>
  <c r="AT13" i="14"/>
  <c r="AV13" i="14" s="1"/>
  <c r="AT38" i="14"/>
  <c r="AV38" i="14" s="1"/>
  <c r="AT11" i="14"/>
  <c r="AV11" i="14" s="1"/>
  <c r="AT19" i="14"/>
  <c r="AV19" i="14" s="1"/>
  <c r="AT34" i="14"/>
  <c r="AV34" i="14" s="1"/>
  <c r="AT46" i="14"/>
  <c r="AV46" i="14" s="1"/>
  <c r="AT52" i="14"/>
  <c r="AV52" i="14" s="1"/>
  <c r="AT53" i="14"/>
  <c r="AV53" i="14" s="1"/>
  <c r="AX59" i="14"/>
  <c r="AX60" i="14"/>
  <c r="AT54" i="14"/>
  <c r="AV54" i="14" s="1"/>
  <c r="AT5" i="14"/>
  <c r="AV5" i="14" s="1"/>
  <c r="AT9" i="14"/>
  <c r="AV9" i="14" s="1"/>
  <c r="AT17" i="14"/>
  <c r="AV17" i="14" s="1"/>
  <c r="AT30" i="14"/>
  <c r="AV30" i="14" s="1"/>
  <c r="AT44" i="14"/>
  <c r="AV44" i="14" s="1"/>
  <c r="AX53" i="14"/>
  <c r="AX54" i="14"/>
  <c r="AX64" i="14"/>
  <c r="AX65" i="14"/>
  <c r="AX5" i="14"/>
  <c r="AX7" i="14"/>
  <c r="AX9" i="14"/>
  <c r="AX11" i="14"/>
  <c r="AX13" i="14"/>
  <c r="AX15" i="14"/>
  <c r="AX17" i="14"/>
  <c r="AX19" i="14"/>
  <c r="AX22" i="14"/>
  <c r="AX24" i="14"/>
  <c r="AX26" i="14"/>
  <c r="AX28" i="14"/>
  <c r="AX30" i="14"/>
  <c r="AX33" i="14"/>
  <c r="AX34" i="14"/>
  <c r="AX36" i="14"/>
  <c r="AX38" i="14"/>
  <c r="AX41" i="14"/>
  <c r="AX44" i="14"/>
  <c r="AX46" i="14"/>
  <c r="AX47" i="14"/>
  <c r="AX49" i="14"/>
  <c r="AX51" i="14"/>
  <c r="AT4" i="14"/>
  <c r="AV4" i="14" s="1"/>
  <c r="AT6" i="14"/>
  <c r="AV6" i="14" s="1"/>
  <c r="AT8" i="14"/>
  <c r="AV8" i="14" s="1"/>
  <c r="AT10" i="14"/>
  <c r="AV10" i="14" s="1"/>
  <c r="AT12" i="14"/>
  <c r="AV12" i="14" s="1"/>
  <c r="AT14" i="14"/>
  <c r="AV14" i="14" s="1"/>
  <c r="AT16" i="14"/>
  <c r="AV16" i="14" s="1"/>
  <c r="AT18" i="14"/>
  <c r="AV18" i="14" s="1"/>
  <c r="AT20" i="14"/>
  <c r="AV20" i="14" s="1"/>
  <c r="AT21" i="14"/>
  <c r="AV21" i="14" s="1"/>
  <c r="AT23" i="14"/>
  <c r="AV23" i="14" s="1"/>
  <c r="AT25" i="14"/>
  <c r="AV25" i="14" s="1"/>
  <c r="AT27" i="14"/>
  <c r="AV27" i="14" s="1"/>
  <c r="AT29" i="14"/>
  <c r="AV29" i="14" s="1"/>
  <c r="AT31" i="14"/>
  <c r="AV31" i="14" s="1"/>
  <c r="AT32" i="14"/>
  <c r="AV32" i="14" s="1"/>
  <c r="AT35" i="14"/>
  <c r="AV35" i="14" s="1"/>
  <c r="AT37" i="14"/>
  <c r="AV37" i="14" s="1"/>
  <c r="AT39" i="14"/>
  <c r="AV39" i="14" s="1"/>
  <c r="AT40" i="14"/>
  <c r="AV40" i="14" s="1"/>
  <c r="AT42" i="14"/>
  <c r="AV42" i="14" s="1"/>
  <c r="AT43" i="14"/>
  <c r="AV43" i="14" s="1"/>
  <c r="AT45" i="14"/>
  <c r="AV45" i="14" s="1"/>
  <c r="AT48" i="14"/>
  <c r="AV48" i="14" s="1"/>
  <c r="AT50" i="14"/>
  <c r="AV50" i="14" s="1"/>
  <c r="O77" i="6"/>
  <c r="G21" i="12" l="1"/>
  <c r="G14" i="12"/>
  <c r="AT15" i="6"/>
  <c r="AQ15" i="6"/>
  <c r="AN15" i="6"/>
  <c r="AK15" i="6"/>
  <c r="AH15" i="6"/>
  <c r="AD72" i="6"/>
  <c r="AD15" i="6"/>
  <c r="AA72" i="6"/>
  <c r="AA15" i="6"/>
  <c r="X72" i="6"/>
  <c r="X15" i="6"/>
  <c r="U72" i="6"/>
  <c r="U15" i="6"/>
  <c r="R72" i="6"/>
  <c r="R15" i="6"/>
  <c r="O72" i="6"/>
  <c r="O15" i="6"/>
  <c r="O34" i="6"/>
  <c r="R34" i="6"/>
  <c r="U34" i="6"/>
  <c r="X57" i="6"/>
  <c r="X34" i="6"/>
  <c r="X71" i="6"/>
  <c r="AA57" i="6"/>
  <c r="AA34" i="6"/>
  <c r="AA71" i="6"/>
  <c r="AD20" i="6"/>
  <c r="AD57" i="6"/>
  <c r="AD34" i="6"/>
  <c r="AD71" i="6"/>
  <c r="AH35" i="6"/>
  <c r="AH32" i="6"/>
  <c r="AH48" i="6"/>
  <c r="AH37" i="6"/>
  <c r="AH20" i="6"/>
  <c r="AH57" i="6"/>
  <c r="AH34" i="6"/>
  <c r="AH71" i="6"/>
  <c r="AK35" i="6"/>
  <c r="AK32" i="6"/>
  <c r="AK48" i="6"/>
  <c r="AK37" i="6"/>
  <c r="AK20" i="6"/>
  <c r="AK57" i="6"/>
  <c r="AK34" i="6"/>
  <c r="AK71" i="6"/>
  <c r="AN24" i="6"/>
  <c r="AN29" i="6"/>
  <c r="AN35" i="6"/>
  <c r="AN32" i="6"/>
  <c r="AN48" i="6"/>
  <c r="AN37" i="6"/>
  <c r="AN20" i="6"/>
  <c r="AN57" i="6"/>
  <c r="AN34" i="6"/>
  <c r="AQ28" i="6"/>
  <c r="AQ46" i="6"/>
  <c r="AQ24" i="6"/>
  <c r="AQ29" i="6"/>
  <c r="AQ35" i="6"/>
  <c r="AQ32" i="6"/>
  <c r="AQ48" i="6"/>
  <c r="AQ37" i="6"/>
  <c r="AQ20" i="6"/>
  <c r="AQ57" i="6"/>
  <c r="AQ34" i="6"/>
  <c r="AT43" i="6"/>
  <c r="AT40" i="6"/>
  <c r="AT28" i="6"/>
  <c r="AT46" i="6"/>
  <c r="AT24" i="6"/>
  <c r="AT29" i="6"/>
  <c r="AT35" i="6"/>
  <c r="AT32" i="6"/>
  <c r="AT48" i="6"/>
  <c r="AT37" i="6"/>
  <c r="AT20" i="6"/>
  <c r="AT57" i="6"/>
  <c r="AT34" i="6"/>
  <c r="AT4" i="6"/>
  <c r="AT6" i="6"/>
  <c r="AT13" i="6"/>
  <c r="AT14" i="6"/>
  <c r="AT8" i="6"/>
  <c r="AT9" i="6"/>
  <c r="AT12" i="6"/>
  <c r="AT5" i="6"/>
  <c r="AT7" i="6"/>
  <c r="AT10" i="6"/>
  <c r="AT31" i="6"/>
  <c r="AT22" i="6"/>
  <c r="AT23" i="6"/>
  <c r="AT21" i="6"/>
  <c r="AT18" i="6"/>
  <c r="AT17" i="6"/>
  <c r="AT51" i="6"/>
  <c r="AT52" i="6"/>
  <c r="AT42" i="6"/>
  <c r="AT30" i="6"/>
  <c r="AT36" i="6"/>
  <c r="AT45" i="6"/>
  <c r="AT49" i="6"/>
  <c r="AT59" i="6"/>
  <c r="AT55" i="6"/>
  <c r="AT16" i="6"/>
  <c r="AT50" i="6"/>
  <c r="AT11" i="6"/>
  <c r="AT53" i="6"/>
  <c r="AT25" i="6"/>
  <c r="AT41" i="6"/>
  <c r="AT33" i="6"/>
  <c r="AT39" i="6"/>
  <c r="AT26" i="6"/>
  <c r="AT58" i="6"/>
  <c r="AT54" i="6"/>
  <c r="AT38" i="6"/>
  <c r="AT56" i="6"/>
  <c r="AT47" i="6"/>
  <c r="AT27" i="6"/>
  <c r="AT60" i="6"/>
  <c r="AT19" i="6"/>
  <c r="AT44" i="6"/>
  <c r="AE72" i="6" l="1"/>
  <c r="AE15" i="6"/>
  <c r="AE34" i="6"/>
  <c r="AU34" i="6"/>
  <c r="AW34" i="6" s="1"/>
  <c r="AU15" i="6"/>
  <c r="AW15" i="6" s="1"/>
  <c r="G7" i="12"/>
  <c r="U71" i="6" l="1"/>
  <c r="R71" i="6"/>
  <c r="O71" i="6"/>
  <c r="U57" i="6"/>
  <c r="R57" i="6"/>
  <c r="O57" i="6"/>
  <c r="AA20" i="6"/>
  <c r="X20" i="6"/>
  <c r="U20" i="6"/>
  <c r="R20" i="6"/>
  <c r="O20" i="6"/>
  <c r="AD37" i="6"/>
  <c r="AA37" i="6"/>
  <c r="X37" i="6"/>
  <c r="U37" i="6"/>
  <c r="R37" i="6"/>
  <c r="O37" i="6"/>
  <c r="AD48" i="6"/>
  <c r="AA48" i="6"/>
  <c r="X48" i="6"/>
  <c r="U48" i="6"/>
  <c r="R48" i="6"/>
  <c r="O48" i="6"/>
  <c r="AD32" i="6"/>
  <c r="AA32" i="6"/>
  <c r="X32" i="6"/>
  <c r="U32" i="6"/>
  <c r="R32" i="6"/>
  <c r="O32" i="6"/>
  <c r="AD35" i="6"/>
  <c r="AA35" i="6"/>
  <c r="X35" i="6"/>
  <c r="U35" i="6"/>
  <c r="R35" i="6"/>
  <c r="O35" i="6"/>
  <c r="AK29" i="6"/>
  <c r="AH29" i="6"/>
  <c r="AD29" i="6"/>
  <c r="AA29" i="6"/>
  <c r="X29" i="6"/>
  <c r="U29" i="6"/>
  <c r="R29" i="6"/>
  <c r="AK24" i="6"/>
  <c r="AH24" i="6"/>
  <c r="AD24" i="6"/>
  <c r="AA24" i="6"/>
  <c r="X24" i="6"/>
  <c r="U24" i="6"/>
  <c r="R24" i="6"/>
  <c r="O24" i="6"/>
  <c r="AN46" i="6"/>
  <c r="AK46" i="6"/>
  <c r="AH46" i="6"/>
  <c r="AD46" i="6"/>
  <c r="AA46" i="6"/>
  <c r="X46" i="6"/>
  <c r="U46" i="6"/>
  <c r="R46" i="6"/>
  <c r="AN28" i="6"/>
  <c r="AK28" i="6"/>
  <c r="AH28" i="6"/>
  <c r="AD28" i="6"/>
  <c r="AA28" i="6"/>
  <c r="X28" i="6"/>
  <c r="U28" i="6"/>
  <c r="R28" i="6"/>
  <c r="AQ40" i="6"/>
  <c r="AN40" i="6"/>
  <c r="AK40" i="6"/>
  <c r="AH40" i="6"/>
  <c r="AD40" i="6"/>
  <c r="AA40" i="6"/>
  <c r="X40" i="6"/>
  <c r="U40" i="6"/>
  <c r="R40" i="6"/>
  <c r="O40" i="6"/>
  <c r="AQ43" i="6"/>
  <c r="AN43" i="6"/>
  <c r="AK43" i="6"/>
  <c r="AH43" i="6"/>
  <c r="AD43" i="6"/>
  <c r="AA43" i="6"/>
  <c r="X43" i="6"/>
  <c r="U43" i="6"/>
  <c r="R43" i="6"/>
  <c r="O43" i="6"/>
  <c r="AQ44" i="6"/>
  <c r="AN44" i="6"/>
  <c r="AK44" i="6"/>
  <c r="AH44" i="6"/>
  <c r="AD44" i="6"/>
  <c r="AA44" i="6"/>
  <c r="X44" i="6"/>
  <c r="U44" i="6"/>
  <c r="R44" i="6"/>
  <c r="O44" i="6"/>
  <c r="AQ19" i="6"/>
  <c r="AN19" i="6"/>
  <c r="AK19" i="6"/>
  <c r="AH19" i="6"/>
  <c r="AD19" i="6"/>
  <c r="AA19" i="6"/>
  <c r="X19" i="6"/>
  <c r="U19" i="6"/>
  <c r="R19" i="6"/>
  <c r="O19" i="6"/>
  <c r="AA61" i="6"/>
  <c r="X61" i="6"/>
  <c r="U61" i="6"/>
  <c r="R61" i="6"/>
  <c r="O61" i="6"/>
  <c r="AQ60" i="6"/>
  <c r="AN60" i="6"/>
  <c r="AK60" i="6"/>
  <c r="AH60" i="6"/>
  <c r="AD60" i="6"/>
  <c r="AA60" i="6"/>
  <c r="X60" i="6"/>
  <c r="U60" i="6"/>
  <c r="R60" i="6"/>
  <c r="O60" i="6"/>
  <c r="AQ27" i="6"/>
  <c r="AN27" i="6"/>
  <c r="AK27" i="6"/>
  <c r="AH27" i="6"/>
  <c r="AD27" i="6"/>
  <c r="AA27" i="6"/>
  <c r="X27" i="6"/>
  <c r="U27" i="6"/>
  <c r="R27" i="6"/>
  <c r="O27" i="6"/>
  <c r="AD70" i="6"/>
  <c r="AA70" i="6"/>
  <c r="X70" i="6"/>
  <c r="U70" i="6"/>
  <c r="R70" i="6"/>
  <c r="O70" i="6"/>
  <c r="AQ47" i="6"/>
  <c r="AN47" i="6"/>
  <c r="AK47" i="6"/>
  <c r="AH47" i="6"/>
  <c r="AD47" i="6"/>
  <c r="AA47" i="6"/>
  <c r="X47" i="6"/>
  <c r="U47" i="6"/>
  <c r="R47" i="6"/>
  <c r="O47" i="6"/>
  <c r="AQ56" i="6"/>
  <c r="AN56" i="6"/>
  <c r="AK56" i="6"/>
  <c r="AH56" i="6"/>
  <c r="AD56" i="6"/>
  <c r="AA56" i="6"/>
  <c r="X56" i="6"/>
  <c r="U56" i="6"/>
  <c r="R56" i="6"/>
  <c r="O56" i="6"/>
  <c r="AQ38" i="6"/>
  <c r="AN38" i="6"/>
  <c r="AK38" i="6"/>
  <c r="AH38" i="6"/>
  <c r="AD38" i="6"/>
  <c r="AA38" i="6"/>
  <c r="X38" i="6"/>
  <c r="U38" i="6"/>
  <c r="R38" i="6"/>
  <c r="O38" i="6"/>
  <c r="AQ54" i="6"/>
  <c r="AN54" i="6"/>
  <c r="AK54" i="6"/>
  <c r="AH54" i="6"/>
  <c r="AD54" i="6"/>
  <c r="AA54" i="6"/>
  <c r="X54" i="6"/>
  <c r="U54" i="6"/>
  <c r="R54" i="6"/>
  <c r="O54" i="6"/>
  <c r="U69" i="6"/>
  <c r="R69" i="6"/>
  <c r="O69" i="6"/>
  <c r="AQ58" i="6"/>
  <c r="AN58" i="6"/>
  <c r="AK58" i="6"/>
  <c r="AH58" i="6"/>
  <c r="AD58" i="6"/>
  <c r="AA58" i="6"/>
  <c r="X58" i="6"/>
  <c r="U58" i="6"/>
  <c r="R58" i="6"/>
  <c r="O58" i="6"/>
  <c r="AQ26" i="6"/>
  <c r="AN26" i="6"/>
  <c r="AK26" i="6"/>
  <c r="AH26" i="6"/>
  <c r="AD26" i="6"/>
  <c r="AA26" i="6"/>
  <c r="X26" i="6"/>
  <c r="U26" i="6"/>
  <c r="R26" i="6"/>
  <c r="O26" i="6"/>
  <c r="AD68" i="6"/>
  <c r="AA68" i="6"/>
  <c r="X68" i="6"/>
  <c r="U68" i="6"/>
  <c r="R68" i="6"/>
  <c r="O68" i="6"/>
  <c r="AQ39" i="6"/>
  <c r="AN39" i="6"/>
  <c r="AK39" i="6"/>
  <c r="AH39" i="6"/>
  <c r="AD39" i="6"/>
  <c r="AA39" i="6"/>
  <c r="X39" i="6"/>
  <c r="U39" i="6"/>
  <c r="R39" i="6"/>
  <c r="O39" i="6"/>
  <c r="AQ33" i="6"/>
  <c r="AN33" i="6"/>
  <c r="AK33" i="6"/>
  <c r="AH33" i="6"/>
  <c r="AD33" i="6"/>
  <c r="AA33" i="6"/>
  <c r="X33" i="6"/>
  <c r="U33" i="6"/>
  <c r="R33" i="6"/>
  <c r="O33" i="6"/>
  <c r="AQ41" i="6"/>
  <c r="AN41" i="6"/>
  <c r="AK41" i="6"/>
  <c r="AH41" i="6"/>
  <c r="AD41" i="6"/>
  <c r="AA41" i="6"/>
  <c r="X41" i="6"/>
  <c r="U41" i="6"/>
  <c r="R41" i="6"/>
  <c r="O41" i="6"/>
  <c r="AQ25" i="6"/>
  <c r="AN25" i="6"/>
  <c r="AK25" i="6"/>
  <c r="AH25" i="6"/>
  <c r="AD25" i="6"/>
  <c r="AA25" i="6"/>
  <c r="X25" i="6"/>
  <c r="U25" i="6"/>
  <c r="R25" i="6"/>
  <c r="O25" i="6"/>
  <c r="AQ53" i="6"/>
  <c r="AN53" i="6"/>
  <c r="AK53" i="6"/>
  <c r="AH53" i="6"/>
  <c r="AD53" i="6"/>
  <c r="AA53" i="6"/>
  <c r="X53" i="6"/>
  <c r="U53" i="6"/>
  <c r="R53" i="6"/>
  <c r="O53" i="6"/>
  <c r="AQ11" i="6"/>
  <c r="AN11" i="6"/>
  <c r="AK11" i="6"/>
  <c r="AH11" i="6"/>
  <c r="AD11" i="6"/>
  <c r="AA11" i="6"/>
  <c r="X11" i="6"/>
  <c r="U11" i="6"/>
  <c r="R11" i="6"/>
  <c r="O11" i="6"/>
  <c r="AK67" i="6"/>
  <c r="AH67" i="6"/>
  <c r="AD67" i="6"/>
  <c r="AA67" i="6"/>
  <c r="X67" i="6"/>
  <c r="U67" i="6"/>
  <c r="R67" i="6"/>
  <c r="O67" i="6"/>
  <c r="AQ50" i="6"/>
  <c r="AN50" i="6"/>
  <c r="AK50" i="6"/>
  <c r="AH50" i="6"/>
  <c r="AD50" i="6"/>
  <c r="AA50" i="6"/>
  <c r="X50" i="6"/>
  <c r="U50" i="6"/>
  <c r="R50" i="6"/>
  <c r="O50" i="6"/>
  <c r="AQ16" i="6"/>
  <c r="AN16" i="6"/>
  <c r="AK16" i="6"/>
  <c r="AH16" i="6"/>
  <c r="AD16" i="6"/>
  <c r="AA16" i="6"/>
  <c r="X16" i="6"/>
  <c r="U16" i="6"/>
  <c r="R16" i="6"/>
  <c r="O16" i="6"/>
  <c r="AQ55" i="6"/>
  <c r="AN55" i="6"/>
  <c r="AK55" i="6"/>
  <c r="AH55" i="6"/>
  <c r="AD55" i="6"/>
  <c r="AA55" i="6"/>
  <c r="X55" i="6"/>
  <c r="U55" i="6"/>
  <c r="R55" i="6"/>
  <c r="O55" i="6"/>
  <c r="AQ66" i="6"/>
  <c r="AN66" i="6"/>
  <c r="AK66" i="6"/>
  <c r="AH66" i="6"/>
  <c r="AD66" i="6"/>
  <c r="AA66" i="6"/>
  <c r="X66" i="6"/>
  <c r="U66" i="6"/>
  <c r="R66" i="6"/>
  <c r="O66" i="6"/>
  <c r="AQ59" i="6"/>
  <c r="AN59" i="6"/>
  <c r="AK59" i="6"/>
  <c r="AH59" i="6"/>
  <c r="AD59" i="6"/>
  <c r="AA59" i="6"/>
  <c r="X59" i="6"/>
  <c r="U59" i="6"/>
  <c r="R59" i="6"/>
  <c r="O59" i="6"/>
  <c r="AQ49" i="6"/>
  <c r="AN49" i="6"/>
  <c r="AK49" i="6"/>
  <c r="AH49" i="6"/>
  <c r="AD49" i="6"/>
  <c r="AA49" i="6"/>
  <c r="X49" i="6"/>
  <c r="U49" i="6"/>
  <c r="R49" i="6"/>
  <c r="O49" i="6"/>
  <c r="AQ45" i="6"/>
  <c r="AN45" i="6"/>
  <c r="AK45" i="6"/>
  <c r="AH45" i="6"/>
  <c r="AD45" i="6"/>
  <c r="AA45" i="6"/>
  <c r="X45" i="6"/>
  <c r="U45" i="6"/>
  <c r="R45" i="6"/>
  <c r="O45" i="6"/>
  <c r="AQ36" i="6"/>
  <c r="AN36" i="6"/>
  <c r="AK36" i="6"/>
  <c r="AH36" i="6"/>
  <c r="AD36" i="6"/>
  <c r="AA36" i="6"/>
  <c r="X36" i="6"/>
  <c r="U36" i="6"/>
  <c r="R36" i="6"/>
  <c r="O36" i="6"/>
  <c r="AK65" i="6"/>
  <c r="AH65" i="6"/>
  <c r="AD65" i="6"/>
  <c r="AA65" i="6"/>
  <c r="X65" i="6"/>
  <c r="U65" i="6"/>
  <c r="R65" i="6"/>
  <c r="O65" i="6"/>
  <c r="AQ30" i="6"/>
  <c r="AN30" i="6"/>
  <c r="AK30" i="6"/>
  <c r="AH30" i="6"/>
  <c r="AD30" i="6"/>
  <c r="AA30" i="6"/>
  <c r="X30" i="6"/>
  <c r="U30" i="6"/>
  <c r="R30" i="6"/>
  <c r="O30" i="6"/>
  <c r="AQ42" i="6"/>
  <c r="AN42" i="6"/>
  <c r="AK42" i="6"/>
  <c r="AH42" i="6"/>
  <c r="AD42" i="6"/>
  <c r="AA42" i="6"/>
  <c r="X42" i="6"/>
  <c r="U42" i="6"/>
  <c r="R42" i="6"/>
  <c r="O42" i="6"/>
  <c r="X64" i="6"/>
  <c r="U64" i="6"/>
  <c r="R64" i="6"/>
  <c r="O64" i="6"/>
  <c r="AQ52" i="6"/>
  <c r="AN52" i="6"/>
  <c r="AK52" i="6"/>
  <c r="AH52" i="6"/>
  <c r="AD52" i="6"/>
  <c r="AA52" i="6"/>
  <c r="X52" i="6"/>
  <c r="U52" i="6"/>
  <c r="R52" i="6"/>
  <c r="O52" i="6"/>
  <c r="AQ51" i="6"/>
  <c r="AN51" i="6"/>
  <c r="AK51" i="6"/>
  <c r="AH51" i="6"/>
  <c r="AD51" i="6"/>
  <c r="AA51" i="6"/>
  <c r="X51" i="6"/>
  <c r="U51" i="6"/>
  <c r="R51" i="6"/>
  <c r="AQ17" i="6"/>
  <c r="AN17" i="6"/>
  <c r="AK17" i="6"/>
  <c r="AH17" i="6"/>
  <c r="AD17" i="6"/>
  <c r="AA17" i="6"/>
  <c r="X17" i="6"/>
  <c r="U17" i="6"/>
  <c r="R17" i="6"/>
  <c r="O17" i="6"/>
  <c r="AQ18" i="6"/>
  <c r="AN18" i="6"/>
  <c r="AK18" i="6"/>
  <c r="AH18" i="6"/>
  <c r="AD18" i="6"/>
  <c r="AA18" i="6"/>
  <c r="X18" i="6"/>
  <c r="U18" i="6"/>
  <c r="R18" i="6"/>
  <c r="O18" i="6"/>
  <c r="AQ21" i="6"/>
  <c r="AN21" i="6"/>
  <c r="AK21" i="6"/>
  <c r="AH21" i="6"/>
  <c r="AD21" i="6"/>
  <c r="AA21" i="6"/>
  <c r="X21" i="6"/>
  <c r="U21" i="6"/>
  <c r="R21" i="6"/>
  <c r="O21" i="6"/>
  <c r="AQ23" i="6"/>
  <c r="AN23" i="6"/>
  <c r="AK23" i="6"/>
  <c r="AH23" i="6"/>
  <c r="AD23" i="6"/>
  <c r="AA23" i="6"/>
  <c r="X23" i="6"/>
  <c r="U23" i="6"/>
  <c r="R23" i="6"/>
  <c r="O23" i="6"/>
  <c r="AQ22" i="6"/>
  <c r="AN22" i="6"/>
  <c r="AK22" i="6"/>
  <c r="AH22" i="6"/>
  <c r="AD22" i="6"/>
  <c r="AA22" i="6"/>
  <c r="X22" i="6"/>
  <c r="R22" i="6"/>
  <c r="O22" i="6"/>
  <c r="AQ31" i="6"/>
  <c r="AN31" i="6"/>
  <c r="AK31" i="6"/>
  <c r="AH31" i="6"/>
  <c r="AD31" i="6"/>
  <c r="AA31" i="6"/>
  <c r="X31" i="6"/>
  <c r="U31" i="6"/>
  <c r="R31" i="6"/>
  <c r="O31" i="6"/>
  <c r="AQ10" i="6"/>
  <c r="AN10" i="6"/>
  <c r="AK10" i="6"/>
  <c r="AH10" i="6"/>
  <c r="AD10" i="6"/>
  <c r="AA10" i="6"/>
  <c r="X10" i="6"/>
  <c r="U10" i="6"/>
  <c r="R10" i="6"/>
  <c r="O10" i="6"/>
  <c r="AQ7" i="6"/>
  <c r="AN7" i="6"/>
  <c r="AK7" i="6"/>
  <c r="AH7" i="6"/>
  <c r="AD7" i="6"/>
  <c r="AA7" i="6"/>
  <c r="X7" i="6"/>
  <c r="U7" i="6"/>
  <c r="R7" i="6"/>
  <c r="O7" i="6"/>
  <c r="AQ5" i="6"/>
  <c r="AN5" i="6"/>
  <c r="AK5" i="6"/>
  <c r="AH5" i="6"/>
  <c r="AD5" i="6"/>
  <c r="AA5" i="6"/>
  <c r="X5" i="6"/>
  <c r="U5" i="6"/>
  <c r="R5" i="6"/>
  <c r="O5" i="6"/>
  <c r="AQ12" i="6"/>
  <c r="AN12" i="6"/>
  <c r="AK12" i="6"/>
  <c r="AH12" i="6"/>
  <c r="AD12" i="6"/>
  <c r="AA12" i="6"/>
  <c r="X12" i="6"/>
  <c r="U12" i="6"/>
  <c r="R12" i="6"/>
  <c r="O12" i="6"/>
  <c r="AQ9" i="6"/>
  <c r="AN9" i="6"/>
  <c r="AK9" i="6"/>
  <c r="AH9" i="6"/>
  <c r="AD9" i="6"/>
  <c r="AA9" i="6"/>
  <c r="X9" i="6"/>
  <c r="U9" i="6"/>
  <c r="R9" i="6"/>
  <c r="O9" i="6"/>
  <c r="AQ8" i="6"/>
  <c r="AN8" i="6"/>
  <c r="AK8" i="6"/>
  <c r="AH8" i="6"/>
  <c r="AD8" i="6"/>
  <c r="AA8" i="6"/>
  <c r="X8" i="6"/>
  <c r="U8" i="6"/>
  <c r="R8" i="6"/>
  <c r="O8" i="6"/>
  <c r="AD63" i="6"/>
  <c r="AA63" i="6"/>
  <c r="X63" i="6"/>
  <c r="U63" i="6"/>
  <c r="R63" i="6"/>
  <c r="O63" i="6"/>
  <c r="AQ14" i="6"/>
  <c r="AN14" i="6"/>
  <c r="AK14" i="6"/>
  <c r="AH14" i="6"/>
  <c r="AD14" i="6"/>
  <c r="AA14" i="6"/>
  <c r="X14" i="6"/>
  <c r="U14" i="6"/>
  <c r="R14" i="6"/>
  <c r="O14" i="6"/>
  <c r="AQ13" i="6"/>
  <c r="AN13" i="6"/>
  <c r="AK13" i="6"/>
  <c r="AH13" i="6"/>
  <c r="AD13" i="6"/>
  <c r="AA13" i="6"/>
  <c r="X13" i="6"/>
  <c r="U13" i="6"/>
  <c r="R13" i="6"/>
  <c r="O13" i="6"/>
  <c r="AK62" i="6"/>
  <c r="AH62" i="6"/>
  <c r="AD62" i="6"/>
  <c r="AA62" i="6"/>
  <c r="X62" i="6"/>
  <c r="U62" i="6"/>
  <c r="R62" i="6"/>
  <c r="O62" i="6"/>
  <c r="AQ6" i="6"/>
  <c r="AN6" i="6"/>
  <c r="AK6" i="6"/>
  <c r="AH6" i="6"/>
  <c r="AD6" i="6"/>
  <c r="AA6" i="6"/>
  <c r="X6" i="6"/>
  <c r="U6" i="6"/>
  <c r="R6" i="6"/>
  <c r="O6" i="6"/>
  <c r="AQ4" i="6"/>
  <c r="AN4" i="6"/>
  <c r="AK4" i="6"/>
  <c r="AH4" i="6"/>
  <c r="AD4" i="6"/>
  <c r="AA4" i="6"/>
  <c r="X4" i="6"/>
  <c r="U4" i="6"/>
  <c r="R4" i="6"/>
  <c r="O4" i="6"/>
  <c r="AU6" i="6" l="1"/>
  <c r="AW6" i="6" s="1"/>
  <c r="AU4" i="6"/>
  <c r="AW4" i="6" s="1"/>
  <c r="AE44" i="6"/>
  <c r="AE40" i="6"/>
  <c r="AE4" i="6"/>
  <c r="AE62" i="6"/>
  <c r="AE14" i="6"/>
  <c r="AE8" i="6"/>
  <c r="AE12" i="6"/>
  <c r="AE7" i="6"/>
  <c r="AE31" i="6"/>
  <c r="AE30" i="6"/>
  <c r="AE36" i="6"/>
  <c r="AE49" i="6"/>
  <c r="AE66" i="6"/>
  <c r="AE16" i="6"/>
  <c r="AE67" i="6"/>
  <c r="AE53" i="6"/>
  <c r="AE41" i="6"/>
  <c r="AE39" i="6"/>
  <c r="AE26" i="6"/>
  <c r="AE52" i="6"/>
  <c r="AE71" i="6"/>
  <c r="AE21" i="6"/>
  <c r="AE17" i="6"/>
  <c r="AE38" i="6"/>
  <c r="AE47" i="6"/>
  <c r="AE27" i="6"/>
  <c r="AE61" i="6"/>
  <c r="AU61" i="6"/>
  <c r="AW61" i="6" s="1"/>
  <c r="AE35" i="6"/>
  <c r="AE48" i="6"/>
  <c r="AE20" i="6"/>
  <c r="AE6" i="6"/>
  <c r="AE13" i="6"/>
  <c r="AE63" i="6"/>
  <c r="AE9" i="6"/>
  <c r="AE5" i="6"/>
  <c r="AE10" i="6"/>
  <c r="AE22" i="6"/>
  <c r="AE42" i="6"/>
  <c r="AE65" i="6"/>
  <c r="AE45" i="6"/>
  <c r="AE59" i="6"/>
  <c r="AE55" i="6"/>
  <c r="AE50" i="6"/>
  <c r="AE11" i="6"/>
  <c r="AE25" i="6"/>
  <c r="AE33" i="6"/>
  <c r="AE68" i="6"/>
  <c r="AE58" i="6"/>
  <c r="AE19" i="6"/>
  <c r="AE43" i="6"/>
  <c r="AE24" i="6"/>
  <c r="AE57" i="6"/>
  <c r="AE23" i="6"/>
  <c r="AE18" i="6"/>
  <c r="AE54" i="6"/>
  <c r="AE56" i="6"/>
  <c r="AE70" i="6"/>
  <c r="AE60" i="6"/>
  <c r="AE32" i="6"/>
  <c r="AE37" i="6"/>
  <c r="O28" i="6"/>
  <c r="AE28" i="6" s="1"/>
  <c r="O46" i="6"/>
  <c r="AE46" i="6" s="1"/>
  <c r="O29" i="6"/>
  <c r="AE29" i="6" s="1"/>
  <c r="AU36" i="6"/>
  <c r="AW36" i="6" s="1"/>
  <c r="AU14" i="6"/>
  <c r="AW14" i="6" s="1"/>
  <c r="AU8" i="6"/>
  <c r="AW8" i="6" s="1"/>
  <c r="AU12" i="6"/>
  <c r="AW12" i="6" s="1"/>
  <c r="AU7" i="6"/>
  <c r="AW7" i="6" s="1"/>
  <c r="AU31" i="6"/>
  <c r="AW31" i="6" s="1"/>
  <c r="AU23" i="6"/>
  <c r="AW23" i="6" s="1"/>
  <c r="AU18" i="6"/>
  <c r="AW18" i="6" s="1"/>
  <c r="AU30" i="6"/>
  <c r="AW30" i="6" s="1"/>
  <c r="AU13" i="6"/>
  <c r="AW13" i="6" s="1"/>
  <c r="AU9" i="6"/>
  <c r="AW9" i="6" s="1"/>
  <c r="AU5" i="6"/>
  <c r="AW5" i="6" s="1"/>
  <c r="AU10" i="6"/>
  <c r="AW10" i="6" s="1"/>
  <c r="AU22" i="6"/>
  <c r="AW22" i="6" s="1"/>
  <c r="AU21" i="6"/>
  <c r="AW21" i="6" s="1"/>
  <c r="AU17" i="6"/>
  <c r="AW17" i="6" s="1"/>
  <c r="AU52" i="6"/>
  <c r="AW52" i="6" s="1"/>
  <c r="AU42" i="6"/>
  <c r="AW42" i="6" s="1"/>
  <c r="AU45" i="6"/>
  <c r="AW45" i="6" s="1"/>
  <c r="AU59" i="6"/>
  <c r="AW59" i="6" s="1"/>
  <c r="AU55" i="6"/>
  <c r="AW55" i="6" s="1"/>
  <c r="AU50" i="6"/>
  <c r="AW50" i="6" s="1"/>
  <c r="AU11" i="6"/>
  <c r="AW11" i="6" s="1"/>
  <c r="AU25" i="6"/>
  <c r="AW25" i="6" s="1"/>
  <c r="AU33" i="6"/>
  <c r="AW33" i="6" s="1"/>
  <c r="AU58" i="6"/>
  <c r="AW58" i="6" s="1"/>
  <c r="AU54" i="6"/>
  <c r="AW54" i="6" s="1"/>
  <c r="AU56" i="6"/>
  <c r="AW56" i="6" s="1"/>
  <c r="AU20" i="6"/>
  <c r="AW20" i="6" s="1"/>
  <c r="AU27" i="6"/>
  <c r="AW27" i="6" s="1"/>
  <c r="AU44" i="6"/>
  <c r="AW44" i="6" s="1"/>
  <c r="AU40" i="6"/>
  <c r="AW40" i="6" s="1"/>
  <c r="AU35" i="6"/>
  <c r="AW35" i="6" s="1"/>
  <c r="AU48" i="6"/>
  <c r="AW48" i="6" s="1"/>
  <c r="AU49" i="6"/>
  <c r="AW49" i="6" s="1"/>
  <c r="AU16" i="6"/>
  <c r="AW16" i="6" s="1"/>
  <c r="AU53" i="6"/>
  <c r="AW53" i="6" s="1"/>
  <c r="AU41" i="6"/>
  <c r="AW41" i="6" s="1"/>
  <c r="AU39" i="6"/>
  <c r="AW39" i="6" s="1"/>
  <c r="AU26" i="6"/>
  <c r="AW26" i="6" s="1"/>
  <c r="AU38" i="6"/>
  <c r="AW38" i="6" s="1"/>
  <c r="AU47" i="6"/>
  <c r="AW47" i="6" s="1"/>
  <c r="AU60" i="6"/>
  <c r="AW60" i="6" s="1"/>
  <c r="AU19" i="6"/>
  <c r="AW19" i="6" s="1"/>
  <c r="AU43" i="6"/>
  <c r="AW43" i="6" s="1"/>
  <c r="AU24" i="6"/>
  <c r="AW24" i="6" s="1"/>
  <c r="AU32" i="6"/>
  <c r="AW32" i="6" s="1"/>
  <c r="AU37" i="6"/>
  <c r="AW37" i="6" s="1"/>
  <c r="AU57" i="6"/>
  <c r="AW57" i="6" s="1"/>
  <c r="O82" i="6"/>
  <c r="O51" i="6"/>
  <c r="AE51" i="6" s="1"/>
  <c r="AU46" i="6" l="1"/>
  <c r="AW46" i="6" s="1"/>
  <c r="AU28" i="6"/>
  <c r="AW28" i="6" s="1"/>
  <c r="AU29" i="6"/>
  <c r="AW29" i="6" s="1"/>
  <c r="AU51" i="6"/>
  <c r="AW51" i="6" s="1"/>
</calcChain>
</file>

<file path=xl/sharedStrings.xml><?xml version="1.0" encoding="utf-8"?>
<sst xmlns="http://schemas.openxmlformats.org/spreadsheetml/2006/main" count="3894" uniqueCount="251">
  <si>
    <t>LMRČ</t>
  </si>
  <si>
    <t>I vairuotojas</t>
  </si>
  <si>
    <t>II vairuotojas</t>
  </si>
  <si>
    <t>Automobilis</t>
  </si>
  <si>
    <t>Klasė</t>
  </si>
  <si>
    <t>Startinis Nr.</t>
  </si>
  <si>
    <t>Komanda</t>
  </si>
  <si>
    <t>GR 01 laikas</t>
  </si>
  <si>
    <t>bauda</t>
  </si>
  <si>
    <t>GR 01 SUMA</t>
  </si>
  <si>
    <t>GR 02 laikas</t>
  </si>
  <si>
    <t>GR 02 SUMA</t>
  </si>
  <si>
    <t>GR 03 laikas</t>
  </si>
  <si>
    <t>GR 03 SUMA</t>
  </si>
  <si>
    <t>GR 04 laikas</t>
  </si>
  <si>
    <t>GR 04 SUMA</t>
  </si>
  <si>
    <t>GR 05 laikas</t>
  </si>
  <si>
    <t>GR 05 SUMA</t>
  </si>
  <si>
    <t>GR 06 laikas</t>
  </si>
  <si>
    <t>GR 06 SUMA</t>
  </si>
  <si>
    <t>GR 07 laikas</t>
  </si>
  <si>
    <t>GR 07 SUMA</t>
  </si>
  <si>
    <t>GR 08 laikas</t>
  </si>
  <si>
    <t>GR 08 SUMA</t>
  </si>
  <si>
    <t>GR 09 laikas</t>
  </si>
  <si>
    <t>GR 09 SUMA</t>
  </si>
  <si>
    <t>GR 11 laikas</t>
  </si>
  <si>
    <t>GR 11 SUMA</t>
  </si>
  <si>
    <t>SUMA</t>
  </si>
  <si>
    <t>Kelio baudos</t>
  </si>
  <si>
    <t>VISO</t>
  </si>
  <si>
    <t>Taškai</t>
  </si>
  <si>
    <t>Vieta b.įsk.</t>
  </si>
  <si>
    <t>Vieta kl.</t>
  </si>
  <si>
    <t>GR 10 laikas</t>
  </si>
  <si>
    <t>GR 10 SUMA</t>
  </si>
  <si>
    <t>RALLY KAUNAS 2019 (LMRČ komandinė įskaita)</t>
  </si>
  <si>
    <t>RALLY KAUNAS 2019 (absoliuti įskaita)</t>
  </si>
  <si>
    <t>AG Racing</t>
  </si>
  <si>
    <t>Pauliukonis Vytis</t>
  </si>
  <si>
    <t>Gulbinas Audronis</t>
  </si>
  <si>
    <t>Subaru Impreza GT</t>
  </si>
  <si>
    <t>SGC-4</t>
  </si>
  <si>
    <t>Venclovas Vytautas</t>
  </si>
  <si>
    <t>Mickevičius Steponas</t>
  </si>
  <si>
    <t>BMW 318</t>
  </si>
  <si>
    <t>SGC-3</t>
  </si>
  <si>
    <t>Rally 4 Fun</t>
  </si>
  <si>
    <t>Dirgėla Jordanas</t>
  </si>
  <si>
    <t>Šileva Deividas</t>
  </si>
  <si>
    <t>Renault Clio Sport</t>
  </si>
  <si>
    <t>OC</t>
  </si>
  <si>
    <t>Marimotors Racing</t>
  </si>
  <si>
    <t>Bielevičius Kęstutis</t>
  </si>
  <si>
    <t>Zdanavičius Tadas</t>
  </si>
  <si>
    <t>Subaru Impreza WRX</t>
  </si>
  <si>
    <t>Margevičius Aurimas</t>
  </si>
  <si>
    <t>Drilingienė Evelina</t>
  </si>
  <si>
    <t>Mitsubishi Colt</t>
  </si>
  <si>
    <t>SGC-1</t>
  </si>
  <si>
    <t>Strumskis Benas</t>
  </si>
  <si>
    <t>Karpavičius Žydrūnas</t>
  </si>
  <si>
    <t>Subaru Impreza</t>
  </si>
  <si>
    <t>Aleksejevič Igoris</t>
  </si>
  <si>
    <t>Palubinskaitė Gintarė</t>
  </si>
  <si>
    <t>Ford Sierra</t>
  </si>
  <si>
    <t>IS</t>
  </si>
  <si>
    <t>Balčiūnas Karolis</t>
  </si>
  <si>
    <t>Sevriukovas Erikas</t>
  </si>
  <si>
    <t>Subaru Impreza STI</t>
  </si>
  <si>
    <t>Rutkauskas Jonas</t>
  </si>
  <si>
    <t>Rutkauskienė Vita</t>
  </si>
  <si>
    <t>Honda Civic Typer</t>
  </si>
  <si>
    <t>Vasiliūnas Paulius</t>
  </si>
  <si>
    <t>Gilius Ramūnas</t>
  </si>
  <si>
    <t>BMW 323</t>
  </si>
  <si>
    <t>Skrebūnas Jonas</t>
  </si>
  <si>
    <t>Steponėnė Ilona</t>
  </si>
  <si>
    <t>Honda Civic</t>
  </si>
  <si>
    <t>Bytautas Mantas</t>
  </si>
  <si>
    <t>Kaminskas Mindaugas</t>
  </si>
  <si>
    <t>Seat Leon</t>
  </si>
  <si>
    <t>Vilkauskas Donatas</t>
  </si>
  <si>
    <t>Žukauskas Žilvinas</t>
  </si>
  <si>
    <t>Ford Fiesta</t>
  </si>
  <si>
    <t>Šliažas Vytis</t>
  </si>
  <si>
    <t>Rutkauskas Kęstas</t>
  </si>
  <si>
    <t>Porsche Carrera 911 4S</t>
  </si>
  <si>
    <t>Kauno autoklubas</t>
  </si>
  <si>
    <t>Jankauskas Mindaugas</t>
  </si>
  <si>
    <t>Moliejus Paulius</t>
  </si>
  <si>
    <t>Opel Astra</t>
  </si>
  <si>
    <t>SGC-2</t>
  </si>
  <si>
    <t>Akučka Antanas</t>
  </si>
  <si>
    <t>Akučkaitė Akvilė</t>
  </si>
  <si>
    <t>Toyota Scion FR-S</t>
  </si>
  <si>
    <t>Valuckas Aidas</t>
  </si>
  <si>
    <t>Laurinavičiūtė Gertrūda</t>
  </si>
  <si>
    <t>mazda MX5</t>
  </si>
  <si>
    <t>Kručas Aivaras</t>
  </si>
  <si>
    <t>Pakėnas Dinas</t>
  </si>
  <si>
    <t>Mazda MX5</t>
  </si>
  <si>
    <t>Šakių ASK</t>
  </si>
  <si>
    <t>Viliūšis Kęstutis</t>
  </si>
  <si>
    <t>Vasiliauskas Andrius</t>
  </si>
  <si>
    <t>BMW 325</t>
  </si>
  <si>
    <t>Štaras Alfredas</t>
  </si>
  <si>
    <t>Barsul Stanislovas</t>
  </si>
  <si>
    <t>VW GOLF</t>
  </si>
  <si>
    <t>Masiulionis Audrius</t>
  </si>
  <si>
    <t>Stalgaitis Aivaras</t>
  </si>
  <si>
    <t>Ladyga Linas</t>
  </si>
  <si>
    <t>Gedgaudaitė Dovilė</t>
  </si>
  <si>
    <t>Toyota Yaris</t>
  </si>
  <si>
    <t>Obeliūnas Marius</t>
  </si>
  <si>
    <t>Sorkinas Marcelinas</t>
  </si>
  <si>
    <t>VAZ 2101</t>
  </si>
  <si>
    <t>Mikalauskas Nerijus</t>
  </si>
  <si>
    <t>Mikalauskaitė Ugnė</t>
  </si>
  <si>
    <t>Honda CRX</t>
  </si>
  <si>
    <t>Nausėdas Saulius</t>
  </si>
  <si>
    <t>Petrauskas Vilmantas</t>
  </si>
  <si>
    <t>Juknevičius Giedrius</t>
  </si>
  <si>
    <t>Kilius Romualdas</t>
  </si>
  <si>
    <t>Dirginčius Donatas</t>
  </si>
  <si>
    <t>Paulikas Vaidas</t>
  </si>
  <si>
    <t>Petronis Vidmantas</t>
  </si>
  <si>
    <t>Stasiūnas Alfonsas</t>
  </si>
  <si>
    <t>VAZ 21061</t>
  </si>
  <si>
    <t>SGC-I</t>
  </si>
  <si>
    <t>Petraška Robertas</t>
  </si>
  <si>
    <t>Kinderys Rimas</t>
  </si>
  <si>
    <t>Kaziukonis Vytautas</t>
  </si>
  <si>
    <t>Bieliauskas Andrejus</t>
  </si>
  <si>
    <t>Tylas Evaldas</t>
  </si>
  <si>
    <t>Saulevičius Darius</t>
  </si>
  <si>
    <t>Vilčinskas Žydrūnas</t>
  </si>
  <si>
    <t>Vilčinskas Simonas</t>
  </si>
  <si>
    <t>Rakauskas Aleksandras</t>
  </si>
  <si>
    <t>Rakauskas Tomas</t>
  </si>
  <si>
    <t>Toyota Celica GT4</t>
  </si>
  <si>
    <t>Sinkevičius Andrius</t>
  </si>
  <si>
    <t>Keršys Juozas</t>
  </si>
  <si>
    <t>BMW 323ti</t>
  </si>
  <si>
    <t>Alytaus autoklubas</t>
  </si>
  <si>
    <t>Česevičius Darius</t>
  </si>
  <si>
    <t>Česevičius Ernestas</t>
  </si>
  <si>
    <t>Turauskas Darius</t>
  </si>
  <si>
    <t>Vinskus Gintaras</t>
  </si>
  <si>
    <t>Audi 90</t>
  </si>
  <si>
    <t>Utkinas Martynas</t>
  </si>
  <si>
    <t>Sabalys Edvinas</t>
  </si>
  <si>
    <t>Venckus Darius</t>
  </si>
  <si>
    <t>Venckus Benas</t>
  </si>
  <si>
    <t>Renault Clio</t>
  </si>
  <si>
    <t>Draugelis Marius</t>
  </si>
  <si>
    <t>Vedegys Vilius</t>
  </si>
  <si>
    <t>Porsche Boxster</t>
  </si>
  <si>
    <t>Kanapickas Mindaugas</t>
  </si>
  <si>
    <t>Kanapickas Gediminas</t>
  </si>
  <si>
    <t>Renault Clio sport</t>
  </si>
  <si>
    <t>Krukovskij Oleg</t>
  </si>
  <si>
    <t>Krukovskiene Asta</t>
  </si>
  <si>
    <t>Babelis Egidijus</t>
  </si>
  <si>
    <t>Gedgaudas Jonas</t>
  </si>
  <si>
    <t>Vasiliauskas Povilas</t>
  </si>
  <si>
    <t>Smelstorius Audrius</t>
  </si>
  <si>
    <t>BMW E36</t>
  </si>
  <si>
    <t>Filonenko Nikolay</t>
  </si>
  <si>
    <t>Kurilin Alexey</t>
  </si>
  <si>
    <t>Chevrolet Camaro</t>
  </si>
  <si>
    <t>Karašauskas Vaidas</t>
  </si>
  <si>
    <t>Surdokienė Inga</t>
  </si>
  <si>
    <t>Yuzvik Olga</t>
  </si>
  <si>
    <t>Vlasenkov Kirill</t>
  </si>
  <si>
    <t>Karašauskas Gedvydas</t>
  </si>
  <si>
    <t>Surdokas Valentinas</t>
  </si>
  <si>
    <t>VW Golf</t>
  </si>
  <si>
    <t>Zabarauskas Ignas</t>
  </si>
  <si>
    <t>Rubinas Povilas</t>
  </si>
  <si>
    <t>BWM 325</t>
  </si>
  <si>
    <t>Tylenis Ovidijus</t>
  </si>
  <si>
    <t>Efimenko Andrius</t>
  </si>
  <si>
    <t>Rupšytė Augustė</t>
  </si>
  <si>
    <t>Saladžienė Rūta</t>
  </si>
  <si>
    <t>Midvikis Arvydas</t>
  </si>
  <si>
    <t>Veretinskas Klaudijus</t>
  </si>
  <si>
    <t>Audi Quattro</t>
  </si>
  <si>
    <t>Kučinskas Aurimas</t>
  </si>
  <si>
    <t>Šarkauskas Donatas</t>
  </si>
  <si>
    <t>Mazda MX3</t>
  </si>
  <si>
    <t>Bielikas Mindaugas</t>
  </si>
  <si>
    <t>Vobolevičius Edmundas</t>
  </si>
  <si>
    <t>Teras Tadeus</t>
  </si>
  <si>
    <t>Giedraitis Mindaugas</t>
  </si>
  <si>
    <t>Chocka Gediminas</t>
  </si>
  <si>
    <t>Juknevičius Justas</t>
  </si>
  <si>
    <t>Kažemėkaitis Tomas</t>
  </si>
  <si>
    <t>Zubrickas Giedrius</t>
  </si>
  <si>
    <t>BMW 323Ti</t>
  </si>
  <si>
    <t>Rimkevičius Augustinas</t>
  </si>
  <si>
    <t>Lingė Vilius</t>
  </si>
  <si>
    <t>BMW 328</t>
  </si>
  <si>
    <t>Jankauskas Donatas</t>
  </si>
  <si>
    <t>Buškevičius Tomas</t>
  </si>
  <si>
    <t>Skarbalius Paulius</t>
  </si>
  <si>
    <t>Skarbalius Aivaras</t>
  </si>
  <si>
    <t>Valkeris Robertas</t>
  </si>
  <si>
    <t>Valkeris Erikas</t>
  </si>
  <si>
    <t>Grabauskas Ernestas</t>
  </si>
  <si>
    <t>Šuopys Saulius</t>
  </si>
  <si>
    <t>VAZ 2103</t>
  </si>
  <si>
    <t>Sportinio Vairavimo Centras</t>
  </si>
  <si>
    <t>Latiškevičius Edgaras</t>
  </si>
  <si>
    <t>Balčytis Paulius</t>
  </si>
  <si>
    <t>Alubickis Redas</t>
  </si>
  <si>
    <t>Jankaitis Redanas</t>
  </si>
  <si>
    <t>Frolovas Vilmantas</t>
  </si>
  <si>
    <t>Vasiliauskas Daumantas</t>
  </si>
  <si>
    <t>Laurinavičius Ernestas</t>
  </si>
  <si>
    <t>Marcinkevičius Edgaras</t>
  </si>
  <si>
    <t>Nissan Sunny</t>
  </si>
  <si>
    <t>Navickas Laurynas</t>
  </si>
  <si>
    <t>Kerpauskas Tautvydas</t>
  </si>
  <si>
    <t>Šidlauskas Artūras</t>
  </si>
  <si>
    <t>Mockus Liutauras</t>
  </si>
  <si>
    <t>Lipavicius Arturas</t>
  </si>
  <si>
    <t>Lipavicius Ignas</t>
  </si>
  <si>
    <t>Porche 944</t>
  </si>
  <si>
    <t>Gordonas Lukas</t>
  </si>
  <si>
    <t>Žygis Darius</t>
  </si>
  <si>
    <t>Start. Nr.</t>
  </si>
  <si>
    <t>V</t>
  </si>
  <si>
    <t>-</t>
  </si>
  <si>
    <t>I sekcija SUMA</t>
  </si>
  <si>
    <t>RALLY KAUNAS 2019 (IS klasė)</t>
  </si>
  <si>
    <t>RALLY KAUNAS 2019 (OC klasė)</t>
  </si>
  <si>
    <t>RALLY KAUNAS 2019 (SGC-1 klasė)</t>
  </si>
  <si>
    <t>RALLY KAUNAS 2019 (SGC-2 klasė)</t>
  </si>
  <si>
    <t>RALLY KAUNAS 2019 (SGC-3 klasė)</t>
  </si>
  <si>
    <t>RALLY KAUNAS 2019 (SGC-4 klasė)</t>
  </si>
  <si>
    <t>RALLY KAUNAS 2019 (SGC-I klasė)</t>
  </si>
  <si>
    <t>RALLY KAUNAS 2019 (Veteranai klasė)</t>
  </si>
  <si>
    <t>RALLY KAUNAS 2019 (LMRČ absoliuti)</t>
  </si>
  <si>
    <t>RALLY KAUNAS 2019 (LMRČ IS klasė)</t>
  </si>
  <si>
    <t>RALLY KAUNAS 2019 (LMRČ OC klasė)</t>
  </si>
  <si>
    <t>RALLY KAUNAS 2019 (LMRČ SGC-1 klasė)</t>
  </si>
  <si>
    <t>RALLY KAUNAS 2019 (LMRČ SGC-4 klasė)</t>
  </si>
  <si>
    <t>RALLY KAUNAS 2019 (LMRČ SGC-3 klasė)</t>
  </si>
  <si>
    <t>RALLY KAUNAS 2019 (LMRČ SGC-2 klasė)</t>
  </si>
  <si>
    <t>RALLY KAUNAS 2019 (LMRČ Veteranai klasė)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</si>
</sst>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17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0"/>
      <color theme="1"/>
      <name val="Calibri"/>
      <family val="2"/>
      <charset val="186"/>
      <scheme val="minor"/>
    </font>
    <font>
      <sz val="10"/>
      <color rgb="FF000000"/>
      <name val="Arial"/>
      <family val="2"/>
      <charset val="186"/>
    </font>
    <font>
      <b/>
      <i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i/>
      <sz val="10"/>
      <color theme="1"/>
      <name val="Calibri"/>
      <family val="2"/>
      <charset val="186"/>
      <scheme val="minor"/>
    </font>
    <font>
      <b/>
      <i/>
      <sz val="16"/>
      <color theme="1"/>
      <name val="Calibri"/>
      <family val="2"/>
      <charset val="186"/>
      <scheme val="minor"/>
    </font>
    <font>
      <b/>
      <sz val="10"/>
      <color rgb="FF000000"/>
      <name val="Arial"/>
      <family val="2"/>
      <charset val="186"/>
    </font>
    <font>
      <b/>
      <sz val="20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b/>
      <i/>
      <sz val="9"/>
      <color theme="1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b/>
      <i/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164" fontId="5" fillId="0" borderId="0" applyFont="0" applyFill="0" applyBorder="0" applyAlignment="0" applyProtection="0"/>
  </cellStyleXfs>
  <cellXfs count="156"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0" fontId="0" fillId="0" borderId="15" xfId="0" applyFont="1" applyFill="1" applyBorder="1" applyAlignment="1">
      <alignment vertical="center" wrapText="1"/>
    </xf>
    <xf numFmtId="0" fontId="0" fillId="0" borderId="19" xfId="0" applyFont="1" applyFill="1" applyBorder="1" applyAlignment="1">
      <alignment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2" fillId="0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47" fontId="0" fillId="0" borderId="8" xfId="0" applyNumberFormat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/>
    </xf>
    <xf numFmtId="47" fontId="0" fillId="0" borderId="1" xfId="0" applyNumberFormat="1" applyFont="1" applyFill="1" applyBorder="1" applyAlignment="1">
      <alignment horizontal="center" wrapText="1"/>
    </xf>
    <xf numFmtId="47" fontId="0" fillId="0" borderId="10" xfId="0" applyNumberFormat="1" applyFont="1" applyFill="1" applyBorder="1" applyAlignment="1">
      <alignment horizontal="center" wrapText="1"/>
    </xf>
    <xf numFmtId="47" fontId="0" fillId="0" borderId="11" xfId="0" applyNumberFormat="1" applyFont="1" applyFill="1" applyBorder="1" applyAlignment="1">
      <alignment horizontal="center" wrapText="1"/>
    </xf>
    <xf numFmtId="47" fontId="1" fillId="3" borderId="18" xfId="0" applyNumberFormat="1" applyFont="1" applyFill="1" applyBorder="1" applyAlignment="1">
      <alignment horizontal="center" wrapText="1"/>
    </xf>
    <xf numFmtId="47" fontId="1" fillId="3" borderId="12" xfId="0" applyNumberFormat="1" applyFont="1" applyFill="1" applyBorder="1" applyAlignment="1">
      <alignment horizontal="center" wrapText="1"/>
    </xf>
    <xf numFmtId="47" fontId="0" fillId="0" borderId="8" xfId="0" applyNumberFormat="1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47" fontId="1" fillId="3" borderId="30" xfId="0" applyNumberFormat="1" applyFont="1" applyFill="1" applyBorder="1" applyAlignment="1">
      <alignment horizontal="center" wrapText="1"/>
    </xf>
    <xf numFmtId="47" fontId="1" fillId="3" borderId="19" xfId="0" applyNumberFormat="1" applyFont="1" applyFill="1" applyBorder="1" applyAlignment="1">
      <alignment horizontal="center" wrapText="1"/>
    </xf>
    <xf numFmtId="47" fontId="0" fillId="0" borderId="2" xfId="0" applyNumberFormat="1" applyFont="1" applyFill="1" applyBorder="1" applyAlignment="1">
      <alignment horizontal="center" wrapText="1"/>
    </xf>
    <xf numFmtId="47" fontId="0" fillId="0" borderId="21" xfId="0" applyNumberFormat="1" applyFont="1" applyFill="1" applyBorder="1" applyAlignment="1">
      <alignment horizont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165" fontId="0" fillId="0" borderId="0" xfId="2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0" borderId="23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165" fontId="2" fillId="0" borderId="24" xfId="2" applyNumberFormat="1" applyFont="1" applyFill="1" applyBorder="1" applyAlignment="1">
      <alignment horizontal="center" vertical="center" wrapText="1"/>
    </xf>
    <xf numFmtId="165" fontId="2" fillId="0" borderId="35" xfId="2" applyNumberFormat="1" applyFont="1" applyFill="1" applyBorder="1" applyAlignment="1">
      <alignment horizontal="center" vertical="center"/>
    </xf>
    <xf numFmtId="165" fontId="0" fillId="0" borderId="34" xfId="2" applyNumberFormat="1" applyFont="1" applyFill="1" applyBorder="1" applyAlignment="1">
      <alignment horizontal="center"/>
    </xf>
    <xf numFmtId="165" fontId="0" fillId="0" borderId="36" xfId="2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0" fillId="0" borderId="28" xfId="0" applyFont="1" applyFill="1" applyBorder="1" applyAlignment="1">
      <alignment horizontal="left" vertical="center" wrapText="1"/>
    </xf>
    <xf numFmtId="47" fontId="0" fillId="0" borderId="28" xfId="0" applyNumberFormat="1" applyFont="1" applyFill="1" applyBorder="1" applyAlignment="1">
      <alignment horizontal="center" wrapText="1"/>
    </xf>
    <xf numFmtId="0" fontId="7" fillId="0" borderId="13" xfId="0" applyFont="1" applyFill="1" applyBorder="1" applyAlignment="1"/>
    <xf numFmtId="0" fontId="2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/>
    </xf>
    <xf numFmtId="0" fontId="2" fillId="0" borderId="29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0" fillId="0" borderId="28" xfId="0" applyFont="1" applyFill="1" applyBorder="1"/>
    <xf numFmtId="0" fontId="7" fillId="0" borderId="0" xfId="0" applyFont="1" applyFill="1" applyBorder="1" applyAlignment="1"/>
    <xf numFmtId="165" fontId="2" fillId="0" borderId="29" xfId="2" applyNumberFormat="1" applyFont="1" applyFill="1" applyBorder="1" applyAlignment="1">
      <alignment horizontal="center" vertical="center" wrapText="1"/>
    </xf>
    <xf numFmtId="165" fontId="2" fillId="0" borderId="33" xfId="2" applyNumberFormat="1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165" fontId="1" fillId="2" borderId="29" xfId="2" applyNumberFormat="1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left" vertical="center" wrapText="1"/>
    </xf>
    <xf numFmtId="0" fontId="0" fillId="2" borderId="16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 wrapText="1"/>
    </xf>
    <xf numFmtId="0" fontId="9" fillId="0" borderId="0" xfId="0" applyFont="1" applyFill="1" applyBorder="1"/>
    <xf numFmtId="0" fontId="6" fillId="0" borderId="33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8" fillId="0" borderId="32" xfId="1" applyFont="1" applyFill="1" applyBorder="1" applyAlignment="1">
      <alignment vertical="center"/>
    </xf>
    <xf numFmtId="0" fontId="0" fillId="0" borderId="39" xfId="0" applyFont="1" applyFill="1" applyBorder="1" applyAlignment="1">
      <alignment horizontal="left" vertical="center" wrapText="1"/>
    </xf>
    <xf numFmtId="0" fontId="3" fillId="0" borderId="32" xfId="1" applyFont="1" applyFill="1" applyBorder="1" applyAlignment="1">
      <alignment vertical="center"/>
    </xf>
    <xf numFmtId="47" fontId="0" fillId="0" borderId="0" xfId="0" applyNumberFormat="1" applyFont="1" applyFill="1" applyBorder="1" applyAlignment="1">
      <alignment horizontal="center" wrapText="1"/>
    </xf>
    <xf numFmtId="47" fontId="10" fillId="0" borderId="0" xfId="0" applyNumberFormat="1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wrapText="1"/>
    </xf>
    <xf numFmtId="0" fontId="11" fillId="0" borderId="32" xfId="0" applyFont="1" applyFill="1" applyBorder="1" applyAlignment="1">
      <alignment horizontal="center" wrapText="1"/>
    </xf>
    <xf numFmtId="0" fontId="12" fillId="0" borderId="29" xfId="0" applyFont="1" applyFill="1" applyBorder="1" applyAlignment="1">
      <alignment horizontal="center" vertical="center"/>
    </xf>
    <xf numFmtId="47" fontId="10" fillId="5" borderId="1" xfId="0" applyNumberFormat="1" applyFont="1" applyFill="1" applyBorder="1" applyAlignment="1">
      <alignment horizontal="center" wrapText="1"/>
    </xf>
    <xf numFmtId="47" fontId="10" fillId="6" borderId="1" xfId="0" applyNumberFormat="1" applyFont="1" applyFill="1" applyBorder="1" applyAlignment="1">
      <alignment horizontal="center" wrapText="1"/>
    </xf>
    <xf numFmtId="47" fontId="10" fillId="6" borderId="0" xfId="0" applyNumberFormat="1" applyFont="1" applyFill="1" applyBorder="1" applyAlignment="1">
      <alignment horizontal="center" wrapText="1"/>
    </xf>
    <xf numFmtId="47" fontId="10" fillId="0" borderId="1" xfId="0" applyNumberFormat="1" applyFont="1" applyFill="1" applyBorder="1" applyAlignment="1">
      <alignment horizontal="center" wrapText="1"/>
    </xf>
    <xf numFmtId="47" fontId="10" fillId="6" borderId="2" xfId="0" applyNumberFormat="1" applyFont="1" applyFill="1" applyBorder="1" applyAlignment="1">
      <alignment horizontal="center" wrapText="1"/>
    </xf>
    <xf numFmtId="0" fontId="2" fillId="8" borderId="29" xfId="0" applyFont="1" applyFill="1" applyBorder="1" applyAlignment="1">
      <alignment horizontal="center" vertical="center"/>
    </xf>
    <xf numFmtId="0" fontId="2" fillId="8" borderId="39" xfId="0" applyFont="1" applyFill="1" applyBorder="1" applyAlignment="1">
      <alignment horizontal="center" vertical="center"/>
    </xf>
    <xf numFmtId="47" fontId="1" fillId="8" borderId="31" xfId="0" applyNumberFormat="1" applyFont="1" applyFill="1" applyBorder="1" applyAlignment="1">
      <alignment horizontal="center"/>
    </xf>
    <xf numFmtId="0" fontId="0" fillId="8" borderId="32" xfId="0" applyFont="1" applyFill="1" applyBorder="1" applyAlignment="1">
      <alignment horizontal="center"/>
    </xf>
    <xf numFmtId="47" fontId="0" fillId="7" borderId="8" xfId="0" applyNumberFormat="1" applyFont="1" applyFill="1" applyBorder="1" applyAlignment="1">
      <alignment horizontal="center" wrapText="1"/>
    </xf>
    <xf numFmtId="0" fontId="13" fillId="0" borderId="31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/>
    </xf>
    <xf numFmtId="47" fontId="15" fillId="2" borderId="9" xfId="0" applyNumberFormat="1" applyFont="1" applyFill="1" applyBorder="1" applyAlignment="1">
      <alignment horizontal="center"/>
    </xf>
    <xf numFmtId="47" fontId="10" fillId="0" borderId="8" xfId="0" applyNumberFormat="1" applyFont="1" applyFill="1" applyBorder="1" applyAlignment="1">
      <alignment horizontal="center" wrapText="1"/>
    </xf>
    <xf numFmtId="0" fontId="16" fillId="2" borderId="12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0" fillId="0" borderId="45" xfId="0" applyFont="1" applyFill="1" applyBorder="1" applyAlignment="1">
      <alignment horizontal="center"/>
    </xf>
    <xf numFmtId="0" fontId="11" fillId="0" borderId="37" xfId="0" applyFont="1" applyFill="1" applyBorder="1" applyAlignment="1">
      <alignment horizontal="center" wrapText="1"/>
    </xf>
    <xf numFmtId="0" fontId="1" fillId="4" borderId="37" xfId="0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left" vertical="center" wrapText="1"/>
    </xf>
    <xf numFmtId="0" fontId="0" fillId="0" borderId="48" xfId="0" applyFont="1" applyFill="1" applyBorder="1" applyAlignment="1">
      <alignment horizontal="left" vertical="center" wrapText="1"/>
    </xf>
    <xf numFmtId="0" fontId="0" fillId="0" borderId="45" xfId="0" applyFont="1" applyFill="1" applyBorder="1" applyAlignment="1">
      <alignment horizontal="left" vertical="center" wrapText="1"/>
    </xf>
    <xf numFmtId="0" fontId="0" fillId="0" borderId="46" xfId="0" applyFont="1" applyFill="1" applyBorder="1" applyAlignment="1">
      <alignment horizontal="left" vertical="center" wrapText="1"/>
    </xf>
    <xf numFmtId="165" fontId="0" fillId="0" borderId="31" xfId="2" applyNumberFormat="1" applyFont="1" applyFill="1" applyBorder="1" applyAlignment="1">
      <alignment horizontal="center"/>
    </xf>
    <xf numFmtId="165" fontId="0" fillId="0" borderId="37" xfId="2" applyNumberFormat="1" applyFont="1" applyFill="1" applyBorder="1" applyAlignment="1">
      <alignment horizontal="center"/>
    </xf>
    <xf numFmtId="0" fontId="1" fillId="2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49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wrapText="1"/>
    </xf>
    <xf numFmtId="0" fontId="0" fillId="0" borderId="34" xfId="0" applyFont="1" applyFill="1" applyBorder="1" applyAlignment="1">
      <alignment horizontal="left" vertical="center" wrapText="1"/>
    </xf>
    <xf numFmtId="47" fontId="0" fillId="0" borderId="14" xfId="0" applyNumberFormat="1" applyFont="1" applyFill="1" applyBorder="1" applyAlignment="1">
      <alignment horizontal="center" wrapText="1"/>
    </xf>
    <xf numFmtId="0" fontId="2" fillId="0" borderId="39" xfId="0" applyFont="1" applyFill="1" applyBorder="1" applyAlignment="1">
      <alignment horizontal="center" vertical="center" wrapText="1"/>
    </xf>
    <xf numFmtId="0" fontId="0" fillId="0" borderId="46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41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center" vertical="center" wrapText="1"/>
    </xf>
    <xf numFmtId="47" fontId="0" fillId="0" borderId="43" xfId="0" applyNumberFormat="1" applyFont="1" applyFill="1" applyBorder="1" applyAlignment="1">
      <alignment horizontal="center"/>
    </xf>
    <xf numFmtId="47" fontId="0" fillId="0" borderId="44" xfId="0" applyNumberFormat="1" applyFont="1" applyFill="1" applyBorder="1" applyAlignment="1">
      <alignment horizontal="center" wrapText="1"/>
    </xf>
    <xf numFmtId="47" fontId="15" fillId="2" borderId="46" xfId="0" applyNumberFormat="1" applyFont="1" applyFill="1" applyBorder="1" applyAlignment="1">
      <alignment horizontal="center"/>
    </xf>
    <xf numFmtId="47" fontId="0" fillId="0" borderId="10" xfId="0" applyNumberFormat="1" applyFont="1" applyFill="1" applyBorder="1" applyAlignment="1">
      <alignment horizontal="center"/>
    </xf>
    <xf numFmtId="47" fontId="15" fillId="2" borderId="12" xfId="0" applyNumberFormat="1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44" xfId="0" applyFont="1" applyFill="1" applyBorder="1" applyAlignment="1">
      <alignment horizontal="center"/>
    </xf>
    <xf numFmtId="165" fontId="0" fillId="0" borderId="50" xfId="2" applyNumberFormat="1" applyFont="1" applyFill="1" applyBorder="1" applyAlignment="1">
      <alignment horizontal="center"/>
    </xf>
    <xf numFmtId="0" fontId="0" fillId="0" borderId="43" xfId="0" applyFont="1" applyFill="1" applyBorder="1" applyAlignment="1">
      <alignment horizontal="left" vertical="center" wrapText="1"/>
    </xf>
  </cellXfs>
  <cellStyles count="3">
    <cellStyle name="Įprastas" xfId="0" builtinId="0"/>
    <cellStyle name="Įprastas 2" xfId="1" xr:uid="{00000000-0005-0000-0000-000031000000}"/>
    <cellStyle name="Kablelis" xfId="2" builtinId="3"/>
  </cellStyles>
  <dxfs count="0"/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3F29B-329F-4E27-8FE7-BD353373FDF4}">
  <sheetPr>
    <pageSetUpPr fitToPage="1"/>
  </sheetPr>
  <dimension ref="A1:BL85"/>
  <sheetViews>
    <sheetView tabSelected="1" zoomScale="85" zoomScaleNormal="85" workbookViewId="0">
      <pane xSplit="7" topLeftCell="H1" activePane="topRight" state="frozen"/>
      <selection pane="topRight" activeCell="O7" sqref="O7"/>
    </sheetView>
  </sheetViews>
  <sheetFormatPr defaultRowHeight="15.05" outlineLevelRow="1" outlineLevelCol="2" x14ac:dyDescent="0.3"/>
  <cols>
    <col min="1" max="2" width="5.5546875" style="41" customWidth="1"/>
    <col min="3" max="3" width="5" style="2" hidden="1" customWidth="1" outlineLevel="1"/>
    <col min="4" max="5" width="5.5546875" style="41" hidden="1" customWidth="1" outlineLevel="1"/>
    <col min="6" max="6" width="7.109375" style="43" hidden="1" customWidth="1" outlineLevel="1"/>
    <col min="7" max="7" width="5.33203125" style="2" customWidth="1" collapsed="1"/>
    <col min="8" max="8" width="23.33203125" style="2" hidden="1" customWidth="1" outlineLevel="1" collapsed="1"/>
    <col min="9" max="9" width="19.44140625" style="2" hidden="1" customWidth="1" outlineLevel="1" collapsed="1"/>
    <col min="10" max="10" width="21.33203125" style="2" hidden="1" customWidth="1" outlineLevel="1"/>
    <col min="11" max="11" width="22.21875" style="2" hidden="1" customWidth="1" outlineLevel="1"/>
    <col min="12" max="12" width="7.88671875" style="2" customWidth="1" collapsed="1"/>
    <col min="13" max="18" width="8.88671875" style="1" customWidth="1" outlineLevel="1"/>
    <col min="19" max="19" width="8.88671875" style="1" customWidth="1" outlineLevel="1" collapsed="1"/>
    <col min="20" max="24" width="8.88671875" style="1" customWidth="1" outlineLevel="1"/>
    <col min="25" max="25" width="8.88671875" style="1" customWidth="1" outlineLevel="1" collapsed="1"/>
    <col min="26" max="27" width="8.88671875" style="1" customWidth="1" outlineLevel="1"/>
    <col min="28" max="28" width="8.88671875" style="1" customWidth="1" outlineLevel="1" collapsed="1"/>
    <col min="29" max="30" width="8.88671875" style="1" customWidth="1" outlineLevel="1"/>
    <col min="31" max="31" width="13.6640625" style="1" hidden="1" customWidth="1" outlineLevel="2"/>
    <col min="32" max="32" width="8.88671875" style="1" customWidth="1" outlineLevel="1" collapsed="1"/>
    <col min="33" max="40" width="8.88671875" style="1" customWidth="1" outlineLevel="1"/>
    <col min="41" max="43" width="8.88671875" style="1" hidden="1" customWidth="1" outlineLevel="2"/>
    <col min="44" max="44" width="8.88671875" style="1" customWidth="1" outlineLevel="1" collapsed="1"/>
    <col min="45" max="46" width="8.88671875" style="1" customWidth="1" outlineLevel="1"/>
    <col min="47" max="48" width="8.88671875" style="1" customWidth="1"/>
    <col min="49" max="49" width="10.88671875" style="1" customWidth="1"/>
    <col min="50" max="50" width="17.77734375" style="1" customWidth="1" collapsed="1"/>
    <col min="51" max="16384" width="8.88671875" style="1"/>
  </cols>
  <sheetData>
    <row r="1" spans="1:64" s="16" customFormat="1" ht="20.95" thickBot="1" x14ac:dyDescent="0.4">
      <c r="A1" s="57" t="s">
        <v>37</v>
      </c>
      <c r="B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</row>
    <row r="2" spans="1:64" s="7" customFormat="1" ht="26.85" thickBot="1" x14ac:dyDescent="0.35">
      <c r="A2" s="31" t="s">
        <v>32</v>
      </c>
      <c r="B2" s="32" t="s">
        <v>33</v>
      </c>
      <c r="C2" s="95" t="s">
        <v>0</v>
      </c>
      <c r="D2" s="31" t="s">
        <v>32</v>
      </c>
      <c r="E2" s="6" t="s">
        <v>33</v>
      </c>
      <c r="F2" s="47" t="s">
        <v>31</v>
      </c>
      <c r="G2" s="89" t="s">
        <v>231</v>
      </c>
      <c r="H2" s="37" t="s">
        <v>6</v>
      </c>
      <c r="I2" s="79" t="s">
        <v>1</v>
      </c>
      <c r="J2" s="79" t="s">
        <v>2</v>
      </c>
      <c r="K2" s="85" t="s">
        <v>3</v>
      </c>
      <c r="L2" s="37" t="s">
        <v>4</v>
      </c>
      <c r="M2" s="5" t="s">
        <v>7</v>
      </c>
      <c r="N2" s="6" t="s">
        <v>8</v>
      </c>
      <c r="O2" s="21" t="s">
        <v>9</v>
      </c>
      <c r="P2" s="5" t="s">
        <v>10</v>
      </c>
      <c r="Q2" s="6" t="s">
        <v>8</v>
      </c>
      <c r="R2" s="21" t="s">
        <v>11</v>
      </c>
      <c r="S2" s="5" t="s">
        <v>12</v>
      </c>
      <c r="T2" s="6" t="s">
        <v>8</v>
      </c>
      <c r="U2" s="21" t="s">
        <v>13</v>
      </c>
      <c r="V2" s="5" t="s">
        <v>14</v>
      </c>
      <c r="W2" s="6" t="s">
        <v>8</v>
      </c>
      <c r="X2" s="21" t="s">
        <v>15</v>
      </c>
      <c r="Y2" s="5" t="s">
        <v>16</v>
      </c>
      <c r="Z2" s="6" t="s">
        <v>8</v>
      </c>
      <c r="AA2" s="21" t="s">
        <v>17</v>
      </c>
      <c r="AB2" s="5" t="s">
        <v>18</v>
      </c>
      <c r="AC2" s="6" t="s">
        <v>8</v>
      </c>
      <c r="AD2" s="21" t="s">
        <v>19</v>
      </c>
      <c r="AE2" s="101" t="s">
        <v>234</v>
      </c>
      <c r="AF2" s="5" t="s">
        <v>20</v>
      </c>
      <c r="AG2" s="6" t="s">
        <v>8</v>
      </c>
      <c r="AH2" s="21" t="s">
        <v>21</v>
      </c>
      <c r="AI2" s="5" t="s">
        <v>22</v>
      </c>
      <c r="AJ2" s="6" t="s">
        <v>8</v>
      </c>
      <c r="AK2" s="21" t="s">
        <v>23</v>
      </c>
      <c r="AL2" s="5" t="s">
        <v>24</v>
      </c>
      <c r="AM2" s="6" t="s">
        <v>8</v>
      </c>
      <c r="AN2" s="21" t="s">
        <v>25</v>
      </c>
      <c r="AO2" s="5" t="s">
        <v>34</v>
      </c>
      <c r="AP2" s="6" t="s">
        <v>8</v>
      </c>
      <c r="AQ2" s="21" t="s">
        <v>35</v>
      </c>
      <c r="AR2" s="5" t="s">
        <v>26</v>
      </c>
      <c r="AS2" s="6" t="s">
        <v>8</v>
      </c>
      <c r="AT2" s="21" t="s">
        <v>27</v>
      </c>
      <c r="AU2" s="31" t="s">
        <v>28</v>
      </c>
      <c r="AV2" s="6" t="s">
        <v>29</v>
      </c>
      <c r="AW2" s="20" t="s">
        <v>30</v>
      </c>
    </row>
    <row r="3" spans="1:64" s="7" customFormat="1" ht="4.5999999999999996" customHeight="1" x14ac:dyDescent="0.3">
      <c r="A3" s="44"/>
      <c r="B3" s="58"/>
      <c r="C3" s="62"/>
      <c r="D3" s="44"/>
      <c r="E3" s="51"/>
      <c r="F3" s="48"/>
      <c r="G3" s="90"/>
      <c r="H3" s="53"/>
      <c r="I3" s="15"/>
      <c r="J3" s="14"/>
      <c r="K3" s="86"/>
      <c r="L3" s="76"/>
      <c r="M3" s="17"/>
      <c r="N3" s="18"/>
      <c r="O3" s="22"/>
      <c r="P3" s="17"/>
      <c r="Q3" s="18"/>
      <c r="R3" s="22"/>
      <c r="S3" s="17"/>
      <c r="T3" s="18"/>
      <c r="U3" s="22"/>
      <c r="V3" s="17"/>
      <c r="W3" s="18"/>
      <c r="X3" s="22"/>
      <c r="Y3" s="17"/>
      <c r="Z3" s="18"/>
      <c r="AA3" s="22"/>
      <c r="AB3" s="17"/>
      <c r="AC3" s="18"/>
      <c r="AD3" s="22"/>
      <c r="AE3" s="102"/>
      <c r="AF3" s="17"/>
      <c r="AG3" s="18"/>
      <c r="AH3" s="22"/>
      <c r="AI3" s="17"/>
      <c r="AJ3" s="18"/>
      <c r="AK3" s="22"/>
      <c r="AL3" s="17"/>
      <c r="AM3" s="18"/>
      <c r="AN3" s="22"/>
      <c r="AO3" s="17"/>
      <c r="AP3" s="18"/>
      <c r="AQ3" s="22"/>
      <c r="AR3" s="17"/>
      <c r="AS3" s="18"/>
      <c r="AT3" s="22"/>
      <c r="AU3" s="19"/>
      <c r="AV3" s="18"/>
      <c r="AW3" s="107"/>
    </row>
    <row r="4" spans="1:64" ht="15.75" x14ac:dyDescent="0.3">
      <c r="A4" s="45">
        <v>1</v>
      </c>
      <c r="B4" s="59">
        <v>1</v>
      </c>
      <c r="C4" s="93" t="s">
        <v>0</v>
      </c>
      <c r="D4" s="45">
        <v>1</v>
      </c>
      <c r="E4" s="10">
        <v>1</v>
      </c>
      <c r="F4" s="49">
        <v>25</v>
      </c>
      <c r="G4" s="91">
        <v>1</v>
      </c>
      <c r="H4" s="81" t="s">
        <v>38</v>
      </c>
      <c r="I4" s="9" t="s">
        <v>39</v>
      </c>
      <c r="J4" s="8" t="s">
        <v>40</v>
      </c>
      <c r="K4" s="87" t="s">
        <v>41</v>
      </c>
      <c r="L4" s="39" t="s">
        <v>42</v>
      </c>
      <c r="M4" s="23">
        <v>1.0150462962962962E-3</v>
      </c>
      <c r="N4" s="25"/>
      <c r="O4" s="28">
        <f t="shared" ref="O4:O35" si="0">SUM(M4:N4)</f>
        <v>1.0150462962962962E-3</v>
      </c>
      <c r="P4" s="23">
        <v>1.396990740740741E-3</v>
      </c>
      <c r="Q4" s="25"/>
      <c r="R4" s="28">
        <f t="shared" ref="R4:R35" si="1">SUM(P4:Q4)</f>
        <v>1.396990740740741E-3</v>
      </c>
      <c r="S4" s="23">
        <v>1.3877314814814813E-3</v>
      </c>
      <c r="T4" s="25"/>
      <c r="U4" s="33">
        <f t="shared" ref="U4:U35" si="2">SUM(S4:T4)</f>
        <v>1.3877314814814813E-3</v>
      </c>
      <c r="V4" s="36">
        <v>7.164351851851853E-4</v>
      </c>
      <c r="W4" s="35"/>
      <c r="X4" s="28">
        <f t="shared" ref="X4:X35" si="3">SUM(V4:W4)</f>
        <v>7.164351851851853E-4</v>
      </c>
      <c r="Y4" s="23">
        <v>6.9907407407407407E-4</v>
      </c>
      <c r="Z4" s="25"/>
      <c r="AA4" s="28">
        <f t="shared" ref="AA4:AA35" si="4">SUM(Y4:Z4)</f>
        <v>6.9907407407407407E-4</v>
      </c>
      <c r="AB4" s="23">
        <v>1.017361111111111E-3</v>
      </c>
      <c r="AC4" s="25"/>
      <c r="AD4" s="28">
        <f t="shared" ref="AD4:AD35" si="5">SUM(AB4:AC4)</f>
        <v>1.017361111111111E-3</v>
      </c>
      <c r="AE4" s="103">
        <f t="shared" ref="AE4:AE35" si="6">SUM(O4,R4,U4,X4,AA4,AD4)</f>
        <v>6.2326388888888891E-3</v>
      </c>
      <c r="AF4" s="23">
        <v>1.1504629629629629E-3</v>
      </c>
      <c r="AG4" s="25"/>
      <c r="AH4" s="28">
        <f t="shared" ref="AH4:AH35" si="7">SUM(AF4:AG4)</f>
        <v>1.1504629629629629E-3</v>
      </c>
      <c r="AI4" s="23">
        <v>1.1446759259259259E-3</v>
      </c>
      <c r="AJ4" s="25"/>
      <c r="AK4" s="28">
        <f t="shared" ref="AK4:AK35" si="8">SUM(AI4:AJ4)</f>
        <v>1.1446759259259259E-3</v>
      </c>
      <c r="AL4" s="23">
        <v>2.212962962962963E-3</v>
      </c>
      <c r="AM4" s="25"/>
      <c r="AN4" s="28">
        <f t="shared" ref="AN4:AN35" si="9">SUM(AL4:AM4)</f>
        <v>2.212962962962963E-3</v>
      </c>
      <c r="AO4" s="23"/>
      <c r="AP4" s="25"/>
      <c r="AQ4" s="28">
        <f t="shared" ref="AQ4:AQ35" si="10">SUM(AO4:AP4)</f>
        <v>0</v>
      </c>
      <c r="AR4" s="23">
        <v>1.0081018518518518E-3</v>
      </c>
      <c r="AS4" s="25"/>
      <c r="AT4" s="28">
        <f t="shared" ref="AT4:AT35" si="11">SUM(AR4:AS4)</f>
        <v>1.0081018518518518E-3</v>
      </c>
      <c r="AU4" s="30">
        <f t="shared" ref="AU4:AU35" si="12">SUM(AT4,AQ4,AN4,AK4,AH4,AD4,AA4,X4,U4,R4,O4)</f>
        <v>1.1748842592592592E-2</v>
      </c>
      <c r="AV4" s="25"/>
      <c r="AW4" s="108">
        <f t="shared" ref="AW4:AW35" si="13">SUM(AU4:AV4)</f>
        <v>1.1748842592592592E-2</v>
      </c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ht="15.75" x14ac:dyDescent="0.3">
      <c r="A5" s="45">
        <v>2</v>
      </c>
      <c r="B5" s="59">
        <v>1</v>
      </c>
      <c r="C5" s="93" t="s">
        <v>0</v>
      </c>
      <c r="D5" s="45">
        <v>2</v>
      </c>
      <c r="E5" s="10">
        <v>1</v>
      </c>
      <c r="F5" s="49">
        <v>25</v>
      </c>
      <c r="G5" s="91">
        <v>10</v>
      </c>
      <c r="H5" s="81" t="s">
        <v>38</v>
      </c>
      <c r="I5" s="9" t="s">
        <v>73</v>
      </c>
      <c r="J5" s="8" t="s">
        <v>74</v>
      </c>
      <c r="K5" s="87" t="s">
        <v>75</v>
      </c>
      <c r="L5" s="39" t="s">
        <v>51</v>
      </c>
      <c r="M5" s="23">
        <v>1.0428240740740741E-3</v>
      </c>
      <c r="N5" s="97">
        <v>5.7870370370370366E-5</v>
      </c>
      <c r="O5" s="28">
        <f t="shared" si="0"/>
        <v>1.1006944444444445E-3</v>
      </c>
      <c r="P5" s="23">
        <v>1.3993055555555555E-3</v>
      </c>
      <c r="Q5" s="25"/>
      <c r="R5" s="28">
        <f t="shared" si="1"/>
        <v>1.3993055555555555E-3</v>
      </c>
      <c r="S5" s="23">
        <v>1.3854166666666667E-3</v>
      </c>
      <c r="T5" s="97">
        <v>5.7870370370370366E-5</v>
      </c>
      <c r="U5" s="33">
        <f t="shared" si="2"/>
        <v>1.4432870370370372E-3</v>
      </c>
      <c r="V5" s="36">
        <v>7.3842592592592579E-4</v>
      </c>
      <c r="W5" s="35"/>
      <c r="X5" s="28">
        <f t="shared" si="3"/>
        <v>7.3842592592592579E-4</v>
      </c>
      <c r="Y5" s="23">
        <v>7.0833333333333338E-4</v>
      </c>
      <c r="Z5" s="25"/>
      <c r="AA5" s="28">
        <f t="shared" si="4"/>
        <v>7.0833333333333338E-4</v>
      </c>
      <c r="AB5" s="23">
        <v>1.0266203703703702E-3</v>
      </c>
      <c r="AC5" s="25"/>
      <c r="AD5" s="28">
        <f t="shared" si="5"/>
        <v>1.0266203703703702E-3</v>
      </c>
      <c r="AE5" s="103">
        <f t="shared" si="6"/>
        <v>6.416666666666666E-3</v>
      </c>
      <c r="AF5" s="23">
        <v>1.1620370370370372E-3</v>
      </c>
      <c r="AG5" s="25"/>
      <c r="AH5" s="28">
        <f t="shared" si="7"/>
        <v>1.1620370370370372E-3</v>
      </c>
      <c r="AI5" s="23">
        <v>1.1678240740740739E-3</v>
      </c>
      <c r="AJ5" s="25"/>
      <c r="AK5" s="28">
        <f t="shared" si="8"/>
        <v>1.1678240740740739E-3</v>
      </c>
      <c r="AL5" s="23">
        <v>2.1828703703703706E-3</v>
      </c>
      <c r="AM5" s="97">
        <v>1.1574074074074073E-4</v>
      </c>
      <c r="AN5" s="28">
        <f t="shared" si="9"/>
        <v>2.2986111111111115E-3</v>
      </c>
      <c r="AO5" s="23"/>
      <c r="AP5" s="25"/>
      <c r="AQ5" s="28">
        <f t="shared" si="10"/>
        <v>0</v>
      </c>
      <c r="AR5" s="23">
        <v>1.0196759259259258E-3</v>
      </c>
      <c r="AS5" s="25"/>
      <c r="AT5" s="28">
        <f t="shared" si="11"/>
        <v>1.0196759259259258E-3</v>
      </c>
      <c r="AU5" s="30">
        <f t="shared" si="12"/>
        <v>1.2064814814814815E-2</v>
      </c>
      <c r="AV5" s="25"/>
      <c r="AW5" s="108">
        <f t="shared" si="13"/>
        <v>1.2064814814814815E-2</v>
      </c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spans="1:64" ht="15.75" x14ac:dyDescent="0.3">
      <c r="A6" s="45">
        <v>3</v>
      </c>
      <c r="B6" s="59">
        <v>1</v>
      </c>
      <c r="C6" s="93" t="s">
        <v>0</v>
      </c>
      <c r="D6" s="45">
        <v>3</v>
      </c>
      <c r="E6" s="10">
        <v>1</v>
      </c>
      <c r="F6" s="49">
        <v>25</v>
      </c>
      <c r="G6" s="91">
        <v>2</v>
      </c>
      <c r="H6" s="81"/>
      <c r="I6" s="9" t="s">
        <v>43</v>
      </c>
      <c r="J6" s="8" t="s">
        <v>44</v>
      </c>
      <c r="K6" s="87" t="s">
        <v>45</v>
      </c>
      <c r="L6" s="39" t="s">
        <v>46</v>
      </c>
      <c r="M6" s="23">
        <v>1.0613425925925927E-3</v>
      </c>
      <c r="N6" s="25"/>
      <c r="O6" s="28">
        <f t="shared" si="0"/>
        <v>1.0613425925925927E-3</v>
      </c>
      <c r="P6" s="23">
        <v>1.4270833333333334E-3</v>
      </c>
      <c r="Q6" s="25"/>
      <c r="R6" s="28">
        <f t="shared" si="1"/>
        <v>1.4270833333333334E-3</v>
      </c>
      <c r="S6" s="23">
        <v>1.4224537037037038E-3</v>
      </c>
      <c r="T6" s="25"/>
      <c r="U6" s="33">
        <f t="shared" si="2"/>
        <v>1.4224537037037038E-3</v>
      </c>
      <c r="V6" s="36">
        <v>7.3148148148148139E-4</v>
      </c>
      <c r="W6" s="35"/>
      <c r="X6" s="28">
        <f t="shared" si="3"/>
        <v>7.3148148148148139E-4</v>
      </c>
      <c r="Y6" s="23">
        <v>7.210648148148149E-4</v>
      </c>
      <c r="Z6" s="25"/>
      <c r="AA6" s="28">
        <f t="shared" si="4"/>
        <v>7.210648148148149E-4</v>
      </c>
      <c r="AB6" s="23">
        <v>1.0381944444444445E-3</v>
      </c>
      <c r="AC6" s="25"/>
      <c r="AD6" s="28">
        <f t="shared" si="5"/>
        <v>1.0381944444444445E-3</v>
      </c>
      <c r="AE6" s="103">
        <f t="shared" si="6"/>
        <v>6.40162037037037E-3</v>
      </c>
      <c r="AF6" s="23">
        <v>1.1805555555555556E-3</v>
      </c>
      <c r="AG6" s="25"/>
      <c r="AH6" s="28">
        <f t="shared" si="7"/>
        <v>1.1805555555555556E-3</v>
      </c>
      <c r="AI6" s="23">
        <v>1.1747685185185186E-3</v>
      </c>
      <c r="AJ6" s="25"/>
      <c r="AK6" s="28">
        <f t="shared" si="8"/>
        <v>1.1747685185185186E-3</v>
      </c>
      <c r="AL6" s="23">
        <v>2.2951388888888891E-3</v>
      </c>
      <c r="AM6" s="25"/>
      <c r="AN6" s="28">
        <f t="shared" si="9"/>
        <v>2.2951388888888891E-3</v>
      </c>
      <c r="AO6" s="23"/>
      <c r="AP6" s="25"/>
      <c r="AQ6" s="28">
        <f t="shared" si="10"/>
        <v>0</v>
      </c>
      <c r="AR6" s="23">
        <v>1.0578703703703705E-3</v>
      </c>
      <c r="AS6" s="25"/>
      <c r="AT6" s="28">
        <f t="shared" si="11"/>
        <v>1.0578703703703705E-3</v>
      </c>
      <c r="AU6" s="30">
        <f t="shared" si="12"/>
        <v>1.2109953703703704E-2</v>
      </c>
      <c r="AV6" s="25"/>
      <c r="AW6" s="108">
        <f t="shared" si="13"/>
        <v>1.2109953703703704E-2</v>
      </c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5.75" x14ac:dyDescent="0.3">
      <c r="A7" s="45">
        <v>4</v>
      </c>
      <c r="B7" s="59">
        <v>2</v>
      </c>
      <c r="C7" s="93"/>
      <c r="D7" s="45"/>
      <c r="E7" s="10"/>
      <c r="F7" s="49"/>
      <c r="G7" s="91">
        <v>11</v>
      </c>
      <c r="H7" s="81"/>
      <c r="I7" s="9" t="s">
        <v>76</v>
      </c>
      <c r="J7" s="8" t="s">
        <v>77</v>
      </c>
      <c r="K7" s="87" t="s">
        <v>78</v>
      </c>
      <c r="L7" s="39" t="s">
        <v>51</v>
      </c>
      <c r="M7" s="23">
        <v>1.0381944444444445E-3</v>
      </c>
      <c r="N7" s="25"/>
      <c r="O7" s="28">
        <f t="shared" si="0"/>
        <v>1.0381944444444445E-3</v>
      </c>
      <c r="P7" s="23">
        <v>1.4212962962962964E-3</v>
      </c>
      <c r="Q7" s="96">
        <v>1.1574074074074073E-4</v>
      </c>
      <c r="R7" s="28">
        <f t="shared" si="1"/>
        <v>1.5370370370370371E-3</v>
      </c>
      <c r="S7" s="23">
        <v>1.3993055555555555E-3</v>
      </c>
      <c r="T7" s="25"/>
      <c r="U7" s="33">
        <f t="shared" si="2"/>
        <v>1.3993055555555555E-3</v>
      </c>
      <c r="V7" s="36">
        <v>7.280092592592593E-4</v>
      </c>
      <c r="W7" s="35"/>
      <c r="X7" s="28">
        <f t="shared" si="3"/>
        <v>7.280092592592593E-4</v>
      </c>
      <c r="Y7" s="23">
        <v>7.210648148148149E-4</v>
      </c>
      <c r="Z7" s="25"/>
      <c r="AA7" s="28">
        <f t="shared" si="4"/>
        <v>7.210648148148149E-4</v>
      </c>
      <c r="AB7" s="23">
        <v>1.0127314814814814E-3</v>
      </c>
      <c r="AC7" s="25"/>
      <c r="AD7" s="28">
        <f t="shared" si="5"/>
        <v>1.0127314814814814E-3</v>
      </c>
      <c r="AE7" s="103">
        <f t="shared" si="6"/>
        <v>6.4363425925925925E-3</v>
      </c>
      <c r="AF7" s="23">
        <v>1.164351851851852E-3</v>
      </c>
      <c r="AG7" s="25"/>
      <c r="AH7" s="28">
        <f t="shared" si="7"/>
        <v>1.164351851851852E-3</v>
      </c>
      <c r="AI7" s="23">
        <v>1.170138888888889E-3</v>
      </c>
      <c r="AJ7" s="25"/>
      <c r="AK7" s="28">
        <f t="shared" si="8"/>
        <v>1.170138888888889E-3</v>
      </c>
      <c r="AL7" s="23">
        <v>2.3472222222222223E-3</v>
      </c>
      <c r="AM7" s="25"/>
      <c r="AN7" s="28">
        <f t="shared" si="9"/>
        <v>2.3472222222222223E-3</v>
      </c>
      <c r="AO7" s="23"/>
      <c r="AP7" s="25"/>
      <c r="AQ7" s="28">
        <f t="shared" si="10"/>
        <v>0</v>
      </c>
      <c r="AR7" s="23">
        <v>1.0381944444444445E-3</v>
      </c>
      <c r="AS7" s="25"/>
      <c r="AT7" s="28">
        <f t="shared" si="11"/>
        <v>1.0381944444444445E-3</v>
      </c>
      <c r="AU7" s="30">
        <f t="shared" si="12"/>
        <v>1.215625E-2</v>
      </c>
      <c r="AV7" s="25"/>
      <c r="AW7" s="108">
        <f t="shared" si="13"/>
        <v>1.215625E-2</v>
      </c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spans="1:64" ht="15.75" x14ac:dyDescent="0.3">
      <c r="A8" s="45">
        <v>5</v>
      </c>
      <c r="B8" s="59">
        <v>1</v>
      </c>
      <c r="C8" s="93" t="s">
        <v>0</v>
      </c>
      <c r="D8" s="45">
        <v>4</v>
      </c>
      <c r="E8" s="10">
        <v>1</v>
      </c>
      <c r="F8" s="49">
        <v>25</v>
      </c>
      <c r="G8" s="91">
        <v>7</v>
      </c>
      <c r="H8" s="81" t="s">
        <v>38</v>
      </c>
      <c r="I8" s="9" t="s">
        <v>63</v>
      </c>
      <c r="J8" s="8" t="s">
        <v>64</v>
      </c>
      <c r="K8" s="87" t="s">
        <v>65</v>
      </c>
      <c r="L8" s="39" t="s">
        <v>66</v>
      </c>
      <c r="M8" s="23">
        <v>1.0532407407407407E-3</v>
      </c>
      <c r="N8" s="25"/>
      <c r="O8" s="28">
        <f t="shared" si="0"/>
        <v>1.0532407407407407E-3</v>
      </c>
      <c r="P8" s="23">
        <v>1.4247685185185186E-3</v>
      </c>
      <c r="Q8" s="25"/>
      <c r="R8" s="28">
        <f t="shared" si="1"/>
        <v>1.4247685185185186E-3</v>
      </c>
      <c r="S8" s="23">
        <v>1.4212962962962964E-3</v>
      </c>
      <c r="T8" s="25"/>
      <c r="U8" s="33">
        <f t="shared" si="2"/>
        <v>1.4212962962962964E-3</v>
      </c>
      <c r="V8" s="36">
        <v>7.5694444444444453E-4</v>
      </c>
      <c r="W8" s="25"/>
      <c r="X8" s="28">
        <f t="shared" si="3"/>
        <v>7.5694444444444453E-4</v>
      </c>
      <c r="Y8" s="23">
        <v>7.3726851851851861E-4</v>
      </c>
      <c r="Z8" s="25"/>
      <c r="AA8" s="28">
        <f t="shared" si="4"/>
        <v>7.3726851851851861E-4</v>
      </c>
      <c r="AB8" s="23">
        <v>1.0451388888888889E-3</v>
      </c>
      <c r="AC8" s="25"/>
      <c r="AD8" s="28">
        <f t="shared" si="5"/>
        <v>1.0451388888888889E-3</v>
      </c>
      <c r="AE8" s="103">
        <f t="shared" si="6"/>
        <v>6.4386574074074068E-3</v>
      </c>
      <c r="AF8" s="23">
        <v>1.1724537037037035E-3</v>
      </c>
      <c r="AG8" s="25"/>
      <c r="AH8" s="28">
        <f t="shared" si="7"/>
        <v>1.1724537037037035E-3</v>
      </c>
      <c r="AI8" s="23">
        <v>1.1724537037037035E-3</v>
      </c>
      <c r="AJ8" s="25"/>
      <c r="AK8" s="28">
        <f t="shared" si="8"/>
        <v>1.1724537037037035E-3</v>
      </c>
      <c r="AL8" s="23">
        <v>2.3472222222222223E-3</v>
      </c>
      <c r="AM8" s="25"/>
      <c r="AN8" s="28">
        <f t="shared" si="9"/>
        <v>2.3472222222222223E-3</v>
      </c>
      <c r="AO8" s="23"/>
      <c r="AP8" s="25"/>
      <c r="AQ8" s="28">
        <f t="shared" si="10"/>
        <v>0</v>
      </c>
      <c r="AR8" s="23">
        <v>1.0694444444444445E-3</v>
      </c>
      <c r="AS8" s="25"/>
      <c r="AT8" s="28">
        <f t="shared" si="11"/>
        <v>1.0694444444444445E-3</v>
      </c>
      <c r="AU8" s="30">
        <f t="shared" si="12"/>
        <v>1.220023148148148E-2</v>
      </c>
      <c r="AV8" s="25"/>
      <c r="AW8" s="108">
        <f t="shared" si="13"/>
        <v>1.220023148148148E-2</v>
      </c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spans="1:64" ht="15.75" x14ac:dyDescent="0.3">
      <c r="A9" s="45">
        <v>6</v>
      </c>
      <c r="B9" s="59">
        <v>3</v>
      </c>
      <c r="C9" s="93"/>
      <c r="D9" s="45"/>
      <c r="E9" s="10"/>
      <c r="F9" s="49"/>
      <c r="G9" s="91">
        <v>8</v>
      </c>
      <c r="H9" s="81"/>
      <c r="I9" s="9" t="s">
        <v>67</v>
      </c>
      <c r="J9" s="8" t="s">
        <v>68</v>
      </c>
      <c r="K9" s="87" t="s">
        <v>69</v>
      </c>
      <c r="L9" s="39" t="s">
        <v>51</v>
      </c>
      <c r="M9" s="23">
        <v>1.0601851851851853E-3</v>
      </c>
      <c r="N9" s="25"/>
      <c r="O9" s="28">
        <f t="shared" si="0"/>
        <v>1.0601851851851853E-3</v>
      </c>
      <c r="P9" s="23">
        <v>1.3657407407407409E-3</v>
      </c>
      <c r="Q9" s="25"/>
      <c r="R9" s="28">
        <f t="shared" si="1"/>
        <v>1.3657407407407409E-3</v>
      </c>
      <c r="S9" s="23">
        <v>1.4675925925925926E-3</v>
      </c>
      <c r="T9" s="25"/>
      <c r="U9" s="33">
        <f t="shared" si="2"/>
        <v>1.4675925925925926E-3</v>
      </c>
      <c r="V9" s="36">
        <v>7.5115740740740742E-4</v>
      </c>
      <c r="W9" s="25"/>
      <c r="X9" s="28">
        <f t="shared" si="3"/>
        <v>7.5115740740740742E-4</v>
      </c>
      <c r="Y9" s="23">
        <v>7.4537037037037031E-4</v>
      </c>
      <c r="Z9" s="98">
        <v>5.7870370370370366E-5</v>
      </c>
      <c r="AA9" s="28">
        <f t="shared" si="4"/>
        <v>8.0324074074074065E-4</v>
      </c>
      <c r="AB9" s="23">
        <v>1.0289351851851852E-3</v>
      </c>
      <c r="AC9" s="25"/>
      <c r="AD9" s="28">
        <f t="shared" si="5"/>
        <v>1.0289351851851852E-3</v>
      </c>
      <c r="AE9" s="103">
        <f t="shared" si="6"/>
        <v>6.4768518518518517E-3</v>
      </c>
      <c r="AF9" s="23">
        <v>1.204861111111111E-3</v>
      </c>
      <c r="AG9" s="25"/>
      <c r="AH9" s="28">
        <f t="shared" si="7"/>
        <v>1.204861111111111E-3</v>
      </c>
      <c r="AI9" s="23">
        <v>1.175925925925926E-3</v>
      </c>
      <c r="AJ9" s="25"/>
      <c r="AK9" s="28">
        <f t="shared" si="8"/>
        <v>1.175925925925926E-3</v>
      </c>
      <c r="AL9" s="23">
        <v>2.4421296296296296E-3</v>
      </c>
      <c r="AM9" s="25"/>
      <c r="AN9" s="28">
        <f t="shared" si="9"/>
        <v>2.4421296296296296E-3</v>
      </c>
      <c r="AO9" s="23"/>
      <c r="AP9" s="25"/>
      <c r="AQ9" s="28">
        <f t="shared" si="10"/>
        <v>0</v>
      </c>
      <c r="AR9" s="23">
        <v>1.0590277777777777E-3</v>
      </c>
      <c r="AS9" s="25"/>
      <c r="AT9" s="28">
        <f t="shared" si="11"/>
        <v>1.0590277777777777E-3</v>
      </c>
      <c r="AU9" s="30">
        <f t="shared" si="12"/>
        <v>1.2358796296296297E-2</v>
      </c>
      <c r="AV9" s="25"/>
      <c r="AW9" s="108">
        <f t="shared" si="13"/>
        <v>1.2358796296296297E-2</v>
      </c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pans="1:64" ht="15.75" x14ac:dyDescent="0.3">
      <c r="A10" s="45">
        <v>7</v>
      </c>
      <c r="B10" s="59">
        <v>2</v>
      </c>
      <c r="C10" s="93" t="s">
        <v>0</v>
      </c>
      <c r="D10" s="45">
        <v>5</v>
      </c>
      <c r="E10" s="10">
        <v>2</v>
      </c>
      <c r="F10" s="49">
        <v>18</v>
      </c>
      <c r="G10" s="91">
        <v>12</v>
      </c>
      <c r="H10" s="81"/>
      <c r="I10" s="9" t="s">
        <v>79</v>
      </c>
      <c r="J10" s="8" t="s">
        <v>80</v>
      </c>
      <c r="K10" s="87" t="s">
        <v>81</v>
      </c>
      <c r="L10" s="39" t="s">
        <v>46</v>
      </c>
      <c r="M10" s="23">
        <v>1.0775462962962963E-3</v>
      </c>
      <c r="N10" s="25"/>
      <c r="O10" s="28">
        <f t="shared" si="0"/>
        <v>1.0775462962962963E-3</v>
      </c>
      <c r="P10" s="23">
        <v>1.4803240740740742E-3</v>
      </c>
      <c r="Q10" s="25"/>
      <c r="R10" s="28">
        <f t="shared" si="1"/>
        <v>1.4803240740740742E-3</v>
      </c>
      <c r="S10" s="23">
        <v>1.4733796296296294E-3</v>
      </c>
      <c r="T10" s="25"/>
      <c r="U10" s="33">
        <f t="shared" si="2"/>
        <v>1.4733796296296294E-3</v>
      </c>
      <c r="V10" s="36">
        <v>7.349537037037037E-4</v>
      </c>
      <c r="W10" s="25"/>
      <c r="X10" s="28">
        <f t="shared" si="3"/>
        <v>7.349537037037037E-4</v>
      </c>
      <c r="Y10" s="23">
        <v>7.0949074074074068E-4</v>
      </c>
      <c r="Z10" s="25"/>
      <c r="AA10" s="28">
        <f t="shared" si="4"/>
        <v>7.0949074074074068E-4</v>
      </c>
      <c r="AB10" s="23">
        <v>1.0462962962962963E-3</v>
      </c>
      <c r="AC10" s="25"/>
      <c r="AD10" s="28">
        <f t="shared" si="5"/>
        <v>1.0462962962962963E-3</v>
      </c>
      <c r="AE10" s="103">
        <f t="shared" si="6"/>
        <v>6.5219907407407405E-3</v>
      </c>
      <c r="AF10" s="23">
        <v>1.2314814814814816E-3</v>
      </c>
      <c r="AG10" s="25"/>
      <c r="AH10" s="28">
        <f t="shared" si="7"/>
        <v>1.2314814814814816E-3</v>
      </c>
      <c r="AI10" s="23">
        <v>1.21875E-3</v>
      </c>
      <c r="AJ10" s="25"/>
      <c r="AK10" s="28">
        <f t="shared" si="8"/>
        <v>1.21875E-3</v>
      </c>
      <c r="AL10" s="23">
        <v>2.3541666666666667E-3</v>
      </c>
      <c r="AM10" s="25"/>
      <c r="AN10" s="28">
        <f t="shared" si="9"/>
        <v>2.3541666666666667E-3</v>
      </c>
      <c r="AO10" s="23"/>
      <c r="AP10" s="25"/>
      <c r="AQ10" s="28">
        <f t="shared" si="10"/>
        <v>0</v>
      </c>
      <c r="AR10" s="23">
        <v>1.0671296296296295E-3</v>
      </c>
      <c r="AS10" s="25"/>
      <c r="AT10" s="28">
        <f t="shared" si="11"/>
        <v>1.0671296296296295E-3</v>
      </c>
      <c r="AU10" s="30">
        <f t="shared" si="12"/>
        <v>1.2393518518518521E-2</v>
      </c>
      <c r="AV10" s="25"/>
      <c r="AW10" s="108">
        <f t="shared" si="13"/>
        <v>1.2393518518518521E-2</v>
      </c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5.75" x14ac:dyDescent="0.3">
      <c r="A11" s="45">
        <v>8</v>
      </c>
      <c r="B11" s="59">
        <v>3</v>
      </c>
      <c r="C11" s="93" t="s">
        <v>0</v>
      </c>
      <c r="D11" s="45">
        <v>6</v>
      </c>
      <c r="E11" s="10">
        <v>3</v>
      </c>
      <c r="F11" s="49">
        <v>15</v>
      </c>
      <c r="G11" s="91">
        <v>35</v>
      </c>
      <c r="H11" s="81" t="s">
        <v>88</v>
      </c>
      <c r="I11" s="9" t="s">
        <v>141</v>
      </c>
      <c r="J11" s="8" t="s">
        <v>142</v>
      </c>
      <c r="K11" s="87" t="s">
        <v>143</v>
      </c>
      <c r="L11" s="39" t="s">
        <v>46</v>
      </c>
      <c r="M11" s="23">
        <v>1.0717592592592593E-3</v>
      </c>
      <c r="N11" s="25"/>
      <c r="O11" s="28">
        <f t="shared" si="0"/>
        <v>1.0717592592592593E-3</v>
      </c>
      <c r="P11" s="105">
        <v>1.4803240740740742E-3</v>
      </c>
      <c r="Q11" s="25"/>
      <c r="R11" s="28">
        <f t="shared" si="1"/>
        <v>1.4803240740740742E-3</v>
      </c>
      <c r="S11" s="105">
        <v>1.4733796296296294E-3</v>
      </c>
      <c r="T11" s="25"/>
      <c r="U11" s="33">
        <f t="shared" si="2"/>
        <v>1.4733796296296294E-3</v>
      </c>
      <c r="V11" s="36">
        <v>7.5231481481481471E-4</v>
      </c>
      <c r="W11" s="25"/>
      <c r="X11" s="28">
        <f t="shared" si="3"/>
        <v>7.5231481481481471E-4</v>
      </c>
      <c r="Y11" s="23">
        <v>7.2685185185185179E-4</v>
      </c>
      <c r="Z11" s="83"/>
      <c r="AA11" s="28">
        <f t="shared" si="4"/>
        <v>7.2685185185185179E-4</v>
      </c>
      <c r="AB11" s="23">
        <v>1.0648148148148147E-3</v>
      </c>
      <c r="AC11" s="25"/>
      <c r="AD11" s="28">
        <f t="shared" si="5"/>
        <v>1.0648148148148147E-3</v>
      </c>
      <c r="AE11" s="103">
        <f t="shared" si="6"/>
        <v>6.5694444444444437E-3</v>
      </c>
      <c r="AF11" s="23">
        <v>1.2268518518518518E-3</v>
      </c>
      <c r="AG11" s="25"/>
      <c r="AH11" s="28">
        <f t="shared" si="7"/>
        <v>1.2268518518518518E-3</v>
      </c>
      <c r="AI11" s="23">
        <v>1.2164351851851852E-3</v>
      </c>
      <c r="AJ11" s="97">
        <v>5.7870370370370366E-5</v>
      </c>
      <c r="AK11" s="28">
        <f t="shared" si="8"/>
        <v>1.2743055555555557E-3</v>
      </c>
      <c r="AL11" s="23">
        <v>2.2569444444444447E-3</v>
      </c>
      <c r="AM11" s="25"/>
      <c r="AN11" s="28">
        <f t="shared" si="9"/>
        <v>2.2569444444444447E-3</v>
      </c>
      <c r="AO11" s="23"/>
      <c r="AP11" s="25"/>
      <c r="AQ11" s="28">
        <f t="shared" si="10"/>
        <v>0</v>
      </c>
      <c r="AR11" s="23">
        <v>1.0775462962962963E-3</v>
      </c>
      <c r="AS11" s="25"/>
      <c r="AT11" s="28">
        <f t="shared" si="11"/>
        <v>1.0775462962962963E-3</v>
      </c>
      <c r="AU11" s="30">
        <f t="shared" si="12"/>
        <v>1.2405092592592593E-2</v>
      </c>
      <c r="AV11" s="25"/>
      <c r="AW11" s="108">
        <f t="shared" si="13"/>
        <v>1.2405092592592593E-2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15.75" x14ac:dyDescent="0.3">
      <c r="A12" s="45">
        <v>9</v>
      </c>
      <c r="B12" s="59">
        <v>4</v>
      </c>
      <c r="C12" s="93" t="s">
        <v>0</v>
      </c>
      <c r="D12" s="45">
        <v>7</v>
      </c>
      <c r="E12" s="10">
        <v>2</v>
      </c>
      <c r="F12" s="49">
        <v>18</v>
      </c>
      <c r="G12" s="91">
        <v>9</v>
      </c>
      <c r="H12" s="81" t="s">
        <v>52</v>
      </c>
      <c r="I12" s="9" t="s">
        <v>70</v>
      </c>
      <c r="J12" s="8" t="s">
        <v>71</v>
      </c>
      <c r="K12" s="87" t="s">
        <v>72</v>
      </c>
      <c r="L12" s="39" t="s">
        <v>51</v>
      </c>
      <c r="M12" s="23">
        <v>1.0671296296296295E-3</v>
      </c>
      <c r="N12" s="99"/>
      <c r="O12" s="28">
        <f t="shared" si="0"/>
        <v>1.0671296296296295E-3</v>
      </c>
      <c r="P12" s="23">
        <v>1.5520833333333333E-3</v>
      </c>
      <c r="Q12" s="25"/>
      <c r="R12" s="28">
        <f t="shared" si="1"/>
        <v>1.5520833333333333E-3</v>
      </c>
      <c r="S12" s="23">
        <v>1.4560185185185186E-3</v>
      </c>
      <c r="T12" s="25"/>
      <c r="U12" s="33">
        <f t="shared" si="2"/>
        <v>1.4560185185185186E-3</v>
      </c>
      <c r="V12" s="36">
        <v>7.5231481481481471E-4</v>
      </c>
      <c r="W12" s="97">
        <v>5.7870370370370366E-5</v>
      </c>
      <c r="X12" s="28">
        <f t="shared" si="3"/>
        <v>8.1018518518518505E-4</v>
      </c>
      <c r="Y12" s="23">
        <v>7.326388888888889E-4</v>
      </c>
      <c r="Z12" s="25"/>
      <c r="AA12" s="28">
        <f t="shared" si="4"/>
        <v>7.326388888888889E-4</v>
      </c>
      <c r="AB12" s="23">
        <v>1.0520833333333335E-3</v>
      </c>
      <c r="AC12" s="25"/>
      <c r="AD12" s="28">
        <f t="shared" si="5"/>
        <v>1.0520833333333335E-3</v>
      </c>
      <c r="AE12" s="103">
        <f t="shared" si="6"/>
        <v>6.6701388888888886E-3</v>
      </c>
      <c r="AF12" s="23">
        <v>1.2025462962962964E-3</v>
      </c>
      <c r="AG12" s="25"/>
      <c r="AH12" s="28">
        <f t="shared" si="7"/>
        <v>1.2025462962962964E-3</v>
      </c>
      <c r="AI12" s="23">
        <v>1.207175925925926E-3</v>
      </c>
      <c r="AJ12" s="25"/>
      <c r="AK12" s="28">
        <f t="shared" si="8"/>
        <v>1.207175925925926E-3</v>
      </c>
      <c r="AL12" s="23">
        <v>2.2870370370370371E-3</v>
      </c>
      <c r="AM12" s="25"/>
      <c r="AN12" s="28">
        <f t="shared" si="9"/>
        <v>2.2870370370370371E-3</v>
      </c>
      <c r="AO12" s="23"/>
      <c r="AP12" s="25"/>
      <c r="AQ12" s="28">
        <f t="shared" si="10"/>
        <v>0</v>
      </c>
      <c r="AR12" s="23">
        <v>1.0520833333333335E-3</v>
      </c>
      <c r="AS12" s="25"/>
      <c r="AT12" s="28">
        <f t="shared" si="11"/>
        <v>1.0520833333333335E-3</v>
      </c>
      <c r="AU12" s="30">
        <f t="shared" si="12"/>
        <v>1.2418981481481482E-2</v>
      </c>
      <c r="AV12" s="25"/>
      <c r="AW12" s="108">
        <f t="shared" si="13"/>
        <v>1.2418981481481482E-2</v>
      </c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pans="1:64" ht="15.75" x14ac:dyDescent="0.3">
      <c r="A13" s="45">
        <v>10</v>
      </c>
      <c r="B13" s="59">
        <v>2</v>
      </c>
      <c r="C13" s="93" t="s">
        <v>0</v>
      </c>
      <c r="D13" s="45">
        <v>8</v>
      </c>
      <c r="E13" s="10">
        <v>2</v>
      </c>
      <c r="F13" s="49">
        <v>18</v>
      </c>
      <c r="G13" s="91">
        <v>4</v>
      </c>
      <c r="H13" s="81" t="s">
        <v>52</v>
      </c>
      <c r="I13" s="9" t="s">
        <v>53</v>
      </c>
      <c r="J13" s="8" t="s">
        <v>54</v>
      </c>
      <c r="K13" s="87" t="s">
        <v>55</v>
      </c>
      <c r="L13" s="39" t="s">
        <v>42</v>
      </c>
      <c r="M13" s="23">
        <v>1.1192129629629631E-3</v>
      </c>
      <c r="N13" s="25"/>
      <c r="O13" s="28">
        <f t="shared" si="0"/>
        <v>1.1192129629629631E-3</v>
      </c>
      <c r="P13" s="23">
        <v>1.4895833333333332E-3</v>
      </c>
      <c r="Q13" s="25"/>
      <c r="R13" s="28">
        <f t="shared" si="1"/>
        <v>1.4895833333333332E-3</v>
      </c>
      <c r="S13" s="23">
        <v>1.4814814814814814E-3</v>
      </c>
      <c r="T13" s="97">
        <v>5.7870370370370366E-5</v>
      </c>
      <c r="U13" s="33">
        <f t="shared" si="2"/>
        <v>1.5393518518518519E-3</v>
      </c>
      <c r="V13" s="36">
        <v>7.5347222222222222E-4</v>
      </c>
      <c r="W13" s="35"/>
      <c r="X13" s="28">
        <f t="shared" si="3"/>
        <v>7.5347222222222222E-4</v>
      </c>
      <c r="Y13" s="23">
        <v>7.0833333333333338E-4</v>
      </c>
      <c r="Z13" s="25"/>
      <c r="AA13" s="28">
        <f t="shared" si="4"/>
        <v>7.0833333333333338E-4</v>
      </c>
      <c r="AB13" s="23">
        <v>1.0717592592592593E-3</v>
      </c>
      <c r="AC13" s="25"/>
      <c r="AD13" s="28">
        <f t="shared" si="5"/>
        <v>1.0717592592592593E-3</v>
      </c>
      <c r="AE13" s="103">
        <f t="shared" si="6"/>
        <v>6.6817129629629631E-3</v>
      </c>
      <c r="AF13" s="23">
        <v>1.2280092592592592E-3</v>
      </c>
      <c r="AG13" s="25"/>
      <c r="AH13" s="28">
        <f t="shared" si="7"/>
        <v>1.2280092592592592E-3</v>
      </c>
      <c r="AI13" s="23">
        <v>1.21875E-3</v>
      </c>
      <c r="AJ13" s="25"/>
      <c r="AK13" s="28">
        <f t="shared" si="8"/>
        <v>1.21875E-3</v>
      </c>
      <c r="AL13" s="23">
        <v>2.2731481481481483E-3</v>
      </c>
      <c r="AM13" s="25"/>
      <c r="AN13" s="28">
        <f t="shared" si="9"/>
        <v>2.2731481481481483E-3</v>
      </c>
      <c r="AO13" s="23"/>
      <c r="AP13" s="25"/>
      <c r="AQ13" s="28">
        <f t="shared" si="10"/>
        <v>0</v>
      </c>
      <c r="AR13" s="23">
        <v>1.0937499999999999E-3</v>
      </c>
      <c r="AS13" s="25"/>
      <c r="AT13" s="28">
        <f t="shared" si="11"/>
        <v>1.0937499999999999E-3</v>
      </c>
      <c r="AU13" s="30">
        <f t="shared" si="12"/>
        <v>1.249537037037037E-2</v>
      </c>
      <c r="AV13" s="25"/>
      <c r="AW13" s="108">
        <f t="shared" si="13"/>
        <v>1.249537037037037E-2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pans="1:64" ht="15.75" x14ac:dyDescent="0.3">
      <c r="A14" s="45">
        <v>11</v>
      </c>
      <c r="B14" s="59">
        <v>1</v>
      </c>
      <c r="C14" s="93" t="s">
        <v>0</v>
      </c>
      <c r="D14" s="45">
        <v>9</v>
      </c>
      <c r="E14" s="10">
        <v>1</v>
      </c>
      <c r="F14" s="49">
        <v>25</v>
      </c>
      <c r="G14" s="91">
        <v>5</v>
      </c>
      <c r="H14" s="81"/>
      <c r="I14" s="9" t="s">
        <v>56</v>
      </c>
      <c r="J14" s="8" t="s">
        <v>57</v>
      </c>
      <c r="K14" s="87" t="s">
        <v>58</v>
      </c>
      <c r="L14" s="39" t="s">
        <v>59</v>
      </c>
      <c r="M14" s="23">
        <v>1.0821759259259259E-3</v>
      </c>
      <c r="N14" s="25"/>
      <c r="O14" s="28">
        <f t="shared" si="0"/>
        <v>1.0821759259259259E-3</v>
      </c>
      <c r="P14" s="23">
        <v>1.4699074074074074E-3</v>
      </c>
      <c r="Q14" s="25"/>
      <c r="R14" s="28">
        <f t="shared" si="1"/>
        <v>1.4699074074074074E-3</v>
      </c>
      <c r="S14" s="23">
        <v>1.4594907407407406E-3</v>
      </c>
      <c r="T14" s="25"/>
      <c r="U14" s="33">
        <f t="shared" si="2"/>
        <v>1.4594907407407406E-3</v>
      </c>
      <c r="V14" s="36">
        <v>7.5810185185185182E-4</v>
      </c>
      <c r="W14" s="100">
        <v>5.7870370370370366E-5</v>
      </c>
      <c r="X14" s="28">
        <f t="shared" si="3"/>
        <v>8.1597222222222216E-4</v>
      </c>
      <c r="Y14" s="23">
        <v>7.7546296296296304E-4</v>
      </c>
      <c r="Z14" s="25"/>
      <c r="AA14" s="28">
        <f t="shared" si="4"/>
        <v>7.7546296296296304E-4</v>
      </c>
      <c r="AB14" s="23">
        <v>1.0659722222222223E-3</v>
      </c>
      <c r="AC14" s="25"/>
      <c r="AD14" s="28">
        <f t="shared" si="5"/>
        <v>1.0659722222222223E-3</v>
      </c>
      <c r="AE14" s="103">
        <f t="shared" si="6"/>
        <v>6.6689814814814815E-3</v>
      </c>
      <c r="AF14" s="23">
        <v>1.2106481481481482E-3</v>
      </c>
      <c r="AG14" s="25"/>
      <c r="AH14" s="28">
        <f t="shared" si="7"/>
        <v>1.2106481481481482E-3</v>
      </c>
      <c r="AI14" s="23">
        <v>1.2233796296296296E-3</v>
      </c>
      <c r="AJ14" s="25"/>
      <c r="AK14" s="28">
        <f t="shared" si="8"/>
        <v>1.2233796296296296E-3</v>
      </c>
      <c r="AL14" s="23">
        <v>2.3726851851851851E-3</v>
      </c>
      <c r="AM14" s="25"/>
      <c r="AN14" s="28">
        <f t="shared" si="9"/>
        <v>2.3726851851851851E-3</v>
      </c>
      <c r="AO14" s="23"/>
      <c r="AP14" s="25"/>
      <c r="AQ14" s="28">
        <f t="shared" si="10"/>
        <v>0</v>
      </c>
      <c r="AR14" s="23">
        <v>1.0879629629629629E-3</v>
      </c>
      <c r="AS14" s="25"/>
      <c r="AT14" s="28">
        <f t="shared" si="11"/>
        <v>1.0879629629629629E-3</v>
      </c>
      <c r="AU14" s="30">
        <f t="shared" si="12"/>
        <v>1.2563657407407407E-2</v>
      </c>
      <c r="AV14" s="25"/>
      <c r="AW14" s="108">
        <f t="shared" si="13"/>
        <v>1.2563657407407407E-2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5.75" x14ac:dyDescent="0.3">
      <c r="A15" s="45">
        <v>12</v>
      </c>
      <c r="B15" s="59">
        <v>2</v>
      </c>
      <c r="C15" s="93"/>
      <c r="D15" s="45"/>
      <c r="E15" s="10"/>
      <c r="F15" s="49"/>
      <c r="G15" s="91">
        <v>72</v>
      </c>
      <c r="H15" s="81"/>
      <c r="I15" s="9" t="s">
        <v>229</v>
      </c>
      <c r="J15" s="8" t="s">
        <v>230</v>
      </c>
      <c r="K15" s="87" t="s">
        <v>78</v>
      </c>
      <c r="L15" s="39" t="s">
        <v>59</v>
      </c>
      <c r="M15" s="23">
        <v>1.1145833333333333E-3</v>
      </c>
      <c r="N15" s="25"/>
      <c r="O15" s="28">
        <f t="shared" si="0"/>
        <v>1.1145833333333333E-3</v>
      </c>
      <c r="P15" s="105">
        <v>1.5694444444444443E-3</v>
      </c>
      <c r="Q15" s="25"/>
      <c r="R15" s="28">
        <f t="shared" si="1"/>
        <v>1.5694444444444443E-3</v>
      </c>
      <c r="S15" s="105">
        <v>1.5011574074074074E-3</v>
      </c>
      <c r="T15" s="25"/>
      <c r="U15" s="33">
        <f t="shared" si="2"/>
        <v>1.5011574074074074E-3</v>
      </c>
      <c r="V15" s="36">
        <v>7.6041666666666662E-4</v>
      </c>
      <c r="W15" s="35"/>
      <c r="X15" s="28">
        <f t="shared" si="3"/>
        <v>7.6041666666666662E-4</v>
      </c>
      <c r="Y15" s="23">
        <v>7.5462962962962973E-4</v>
      </c>
      <c r="Z15" s="97">
        <v>5.7870370370370366E-5</v>
      </c>
      <c r="AA15" s="28">
        <f t="shared" si="4"/>
        <v>8.1250000000000007E-4</v>
      </c>
      <c r="AB15" s="23">
        <v>1.0752314814814815E-3</v>
      </c>
      <c r="AC15" s="25"/>
      <c r="AD15" s="28">
        <f t="shared" si="5"/>
        <v>1.0752314814814815E-3</v>
      </c>
      <c r="AE15" s="103">
        <f t="shared" si="6"/>
        <v>6.8333333333333336E-3</v>
      </c>
      <c r="AF15" s="23">
        <v>1.236111111111111E-3</v>
      </c>
      <c r="AG15" s="25"/>
      <c r="AH15" s="28">
        <f t="shared" si="7"/>
        <v>1.236111111111111E-3</v>
      </c>
      <c r="AI15" s="23">
        <v>1.2280092592592592E-3</v>
      </c>
      <c r="AJ15" s="25"/>
      <c r="AK15" s="28">
        <f t="shared" si="8"/>
        <v>1.2280092592592592E-3</v>
      </c>
      <c r="AL15" s="23">
        <v>2.3194444444444443E-3</v>
      </c>
      <c r="AM15" s="25"/>
      <c r="AN15" s="28">
        <f t="shared" si="9"/>
        <v>2.3194444444444443E-3</v>
      </c>
      <c r="AO15" s="23"/>
      <c r="AP15" s="25"/>
      <c r="AQ15" s="28">
        <f t="shared" si="10"/>
        <v>0</v>
      </c>
      <c r="AR15" s="23">
        <v>1.0659722222222223E-3</v>
      </c>
      <c r="AS15" s="25"/>
      <c r="AT15" s="28">
        <f t="shared" si="11"/>
        <v>1.0659722222222223E-3</v>
      </c>
      <c r="AU15" s="30">
        <f t="shared" si="12"/>
        <v>1.268287037037037E-2</v>
      </c>
      <c r="AV15" s="25"/>
      <c r="AW15" s="108">
        <f t="shared" si="13"/>
        <v>1.268287037037037E-2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5.75" x14ac:dyDescent="0.3">
      <c r="A16" s="45">
        <v>13</v>
      </c>
      <c r="B16" s="59">
        <v>3</v>
      </c>
      <c r="C16" s="93"/>
      <c r="D16" s="45"/>
      <c r="E16" s="10"/>
      <c r="F16" s="49"/>
      <c r="G16" s="91">
        <v>32</v>
      </c>
      <c r="H16" s="81"/>
      <c r="I16" s="9" t="s">
        <v>134</v>
      </c>
      <c r="J16" s="8" t="s">
        <v>135</v>
      </c>
      <c r="K16" s="87" t="s">
        <v>69</v>
      </c>
      <c r="L16" s="39" t="s">
        <v>42</v>
      </c>
      <c r="M16" s="23">
        <v>1.0798611111111111E-3</v>
      </c>
      <c r="N16" s="25"/>
      <c r="O16" s="28">
        <f t="shared" si="0"/>
        <v>1.0798611111111111E-3</v>
      </c>
      <c r="P16" s="105">
        <v>1.4895833333333332E-3</v>
      </c>
      <c r="Q16" s="25"/>
      <c r="R16" s="28">
        <f t="shared" si="1"/>
        <v>1.4895833333333332E-3</v>
      </c>
      <c r="S16" s="105">
        <v>1.4814814814814814E-3</v>
      </c>
      <c r="T16" s="25"/>
      <c r="U16" s="33">
        <f t="shared" si="2"/>
        <v>1.4814814814814814E-3</v>
      </c>
      <c r="V16" s="36">
        <v>7.5000000000000012E-4</v>
      </c>
      <c r="W16" s="100">
        <v>5.7870370370370366E-5</v>
      </c>
      <c r="X16" s="28">
        <f t="shared" si="3"/>
        <v>8.0787037037037047E-4</v>
      </c>
      <c r="Y16" s="23">
        <v>7.4421296296296301E-4</v>
      </c>
      <c r="Z16" s="97">
        <v>5.7870370370370366E-5</v>
      </c>
      <c r="AA16" s="28">
        <f t="shared" si="4"/>
        <v>8.0208333333333336E-4</v>
      </c>
      <c r="AB16" s="23">
        <v>1.0636574074074075E-3</v>
      </c>
      <c r="AC16" s="25"/>
      <c r="AD16" s="28">
        <f t="shared" si="5"/>
        <v>1.0636574074074075E-3</v>
      </c>
      <c r="AE16" s="103">
        <f t="shared" si="6"/>
        <v>6.7245370370370367E-3</v>
      </c>
      <c r="AF16" s="23">
        <v>1.2708333333333335E-3</v>
      </c>
      <c r="AG16" s="97">
        <v>5.7870370370370366E-5</v>
      </c>
      <c r="AH16" s="28">
        <f t="shared" si="7"/>
        <v>1.3287037037037039E-3</v>
      </c>
      <c r="AI16" s="23">
        <v>1.2129629629629628E-3</v>
      </c>
      <c r="AJ16" s="25"/>
      <c r="AK16" s="28">
        <f t="shared" si="8"/>
        <v>1.2129629629629628E-3</v>
      </c>
      <c r="AL16" s="23">
        <v>2.3206018518518519E-3</v>
      </c>
      <c r="AM16" s="25"/>
      <c r="AN16" s="28">
        <f t="shared" si="9"/>
        <v>2.3206018518518519E-3</v>
      </c>
      <c r="AO16" s="23"/>
      <c r="AP16" s="25"/>
      <c r="AQ16" s="28">
        <f t="shared" si="10"/>
        <v>0</v>
      </c>
      <c r="AR16" s="23">
        <v>1.1168981481481483E-3</v>
      </c>
      <c r="AS16" s="25"/>
      <c r="AT16" s="28">
        <f t="shared" si="11"/>
        <v>1.1168981481481483E-3</v>
      </c>
      <c r="AU16" s="30">
        <f t="shared" si="12"/>
        <v>1.2703703703703703E-2</v>
      </c>
      <c r="AV16" s="25"/>
      <c r="AW16" s="108">
        <f t="shared" si="13"/>
        <v>1.2703703703703703E-2</v>
      </c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pans="1:64" ht="15.75" x14ac:dyDescent="0.3">
      <c r="A17" s="45">
        <v>14</v>
      </c>
      <c r="B17" s="59">
        <v>1</v>
      </c>
      <c r="C17" s="93" t="s">
        <v>0</v>
      </c>
      <c r="D17" s="45">
        <v>10</v>
      </c>
      <c r="E17" s="10">
        <v>1</v>
      </c>
      <c r="F17" s="49">
        <v>25</v>
      </c>
      <c r="G17" s="91">
        <v>19</v>
      </c>
      <c r="H17" s="81"/>
      <c r="I17" s="9" t="s">
        <v>99</v>
      </c>
      <c r="J17" s="8" t="s">
        <v>100</v>
      </c>
      <c r="K17" s="87" t="s">
        <v>101</v>
      </c>
      <c r="L17" s="39" t="s">
        <v>92</v>
      </c>
      <c r="M17" s="23">
        <v>1.0972222222222223E-3</v>
      </c>
      <c r="N17" s="25"/>
      <c r="O17" s="28">
        <f t="shared" si="0"/>
        <v>1.0972222222222223E-3</v>
      </c>
      <c r="P17" s="23">
        <v>1.4733796296296294E-3</v>
      </c>
      <c r="Q17" s="25"/>
      <c r="R17" s="28">
        <f t="shared" si="1"/>
        <v>1.4733796296296294E-3</v>
      </c>
      <c r="S17" s="23">
        <v>1.4965277777777778E-3</v>
      </c>
      <c r="T17" s="25"/>
      <c r="U17" s="33">
        <f t="shared" si="2"/>
        <v>1.4965277777777778E-3</v>
      </c>
      <c r="V17" s="36">
        <v>8.0324074074074076E-4</v>
      </c>
      <c r="W17" s="35"/>
      <c r="X17" s="28">
        <f t="shared" si="3"/>
        <v>8.0324074074074076E-4</v>
      </c>
      <c r="Y17" s="23">
        <v>7.7199074074074062E-4</v>
      </c>
      <c r="Z17" s="25"/>
      <c r="AA17" s="28">
        <f t="shared" si="4"/>
        <v>7.7199074074074062E-4</v>
      </c>
      <c r="AB17" s="23">
        <v>1.0902777777777779E-3</v>
      </c>
      <c r="AC17" s="25"/>
      <c r="AD17" s="28">
        <f t="shared" si="5"/>
        <v>1.0902777777777779E-3</v>
      </c>
      <c r="AE17" s="103">
        <f t="shared" si="6"/>
        <v>6.7326388888888887E-3</v>
      </c>
      <c r="AF17" s="23">
        <v>1.2465277777777776E-3</v>
      </c>
      <c r="AG17" s="25"/>
      <c r="AH17" s="28">
        <f t="shared" si="7"/>
        <v>1.2465277777777776E-3</v>
      </c>
      <c r="AI17" s="23">
        <v>1.21875E-3</v>
      </c>
      <c r="AJ17" s="97">
        <v>5.7870370370370366E-5</v>
      </c>
      <c r="AK17" s="28">
        <f t="shared" si="8"/>
        <v>1.2766203703703705E-3</v>
      </c>
      <c r="AL17" s="23">
        <v>2.3969907407407408E-3</v>
      </c>
      <c r="AM17" s="25"/>
      <c r="AN17" s="28">
        <f t="shared" si="9"/>
        <v>2.3969907407407408E-3</v>
      </c>
      <c r="AO17" s="23"/>
      <c r="AP17" s="25"/>
      <c r="AQ17" s="28">
        <f t="shared" si="10"/>
        <v>0</v>
      </c>
      <c r="AR17" s="23">
        <v>1.1064814814814815E-3</v>
      </c>
      <c r="AS17" s="25"/>
      <c r="AT17" s="28">
        <f t="shared" si="11"/>
        <v>1.1064814814814815E-3</v>
      </c>
      <c r="AU17" s="30">
        <f t="shared" si="12"/>
        <v>1.275925925925926E-2</v>
      </c>
      <c r="AV17" s="25"/>
      <c r="AW17" s="108">
        <f t="shared" si="13"/>
        <v>1.275925925925926E-2</v>
      </c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pans="1:64" ht="15.75" x14ac:dyDescent="0.3">
      <c r="A18" s="45">
        <v>15</v>
      </c>
      <c r="B18" s="59">
        <v>2</v>
      </c>
      <c r="C18" s="93" t="s">
        <v>0</v>
      </c>
      <c r="D18" s="45">
        <v>11</v>
      </c>
      <c r="E18" s="10">
        <v>2</v>
      </c>
      <c r="F18" s="49">
        <v>18</v>
      </c>
      <c r="G18" s="91">
        <v>18</v>
      </c>
      <c r="H18" s="81" t="s">
        <v>88</v>
      </c>
      <c r="I18" s="9" t="s">
        <v>96</v>
      </c>
      <c r="J18" s="8" t="s">
        <v>97</v>
      </c>
      <c r="K18" s="87" t="s">
        <v>98</v>
      </c>
      <c r="L18" s="39" t="s">
        <v>92</v>
      </c>
      <c r="M18" s="23">
        <v>1.0752314814814815E-3</v>
      </c>
      <c r="N18" s="96">
        <v>1.1574074074074073E-4</v>
      </c>
      <c r="O18" s="28">
        <f t="shared" si="0"/>
        <v>1.1909722222222222E-3</v>
      </c>
      <c r="P18" s="23"/>
      <c r="Q18" s="97">
        <v>1.7511574074074074E-3</v>
      </c>
      <c r="R18" s="28">
        <f t="shared" si="1"/>
        <v>1.7511574074074074E-3</v>
      </c>
      <c r="S18" s="23">
        <v>1.4722222222222222E-3</v>
      </c>
      <c r="T18" s="25"/>
      <c r="U18" s="33">
        <f t="shared" si="2"/>
        <v>1.4722222222222222E-3</v>
      </c>
      <c r="V18" s="36">
        <v>8.1018518518518516E-4</v>
      </c>
      <c r="W18" s="35"/>
      <c r="X18" s="28">
        <f t="shared" si="3"/>
        <v>8.1018518518518516E-4</v>
      </c>
      <c r="Y18" s="23">
        <v>7.5462962962962973E-4</v>
      </c>
      <c r="Z18" s="25"/>
      <c r="AA18" s="28">
        <f t="shared" si="4"/>
        <v>7.5462962962962973E-4</v>
      </c>
      <c r="AB18" s="23">
        <v>1.0555555555555555E-3</v>
      </c>
      <c r="AC18" s="25"/>
      <c r="AD18" s="28">
        <f t="shared" si="5"/>
        <v>1.0555555555555555E-3</v>
      </c>
      <c r="AE18" s="103">
        <f t="shared" si="6"/>
        <v>7.0347222222222217E-3</v>
      </c>
      <c r="AF18" s="23">
        <v>1.2094907407407408E-3</v>
      </c>
      <c r="AG18" s="25"/>
      <c r="AH18" s="28">
        <f t="shared" si="7"/>
        <v>1.2094907407407408E-3</v>
      </c>
      <c r="AI18" s="23">
        <v>1.2002314814814816E-3</v>
      </c>
      <c r="AJ18" s="97">
        <v>5.7870370370370366E-5</v>
      </c>
      <c r="AK18" s="28">
        <f t="shared" si="8"/>
        <v>1.258101851851852E-3</v>
      </c>
      <c r="AL18" s="23">
        <v>2.3391203703703703E-3</v>
      </c>
      <c r="AM18" s="25"/>
      <c r="AN18" s="28">
        <f t="shared" si="9"/>
        <v>2.3391203703703703E-3</v>
      </c>
      <c r="AO18" s="23"/>
      <c r="AP18" s="25"/>
      <c r="AQ18" s="28">
        <f t="shared" si="10"/>
        <v>0</v>
      </c>
      <c r="AR18" s="23">
        <v>1.0682870370370371E-3</v>
      </c>
      <c r="AS18" s="25"/>
      <c r="AT18" s="28">
        <f t="shared" si="11"/>
        <v>1.0682870370370371E-3</v>
      </c>
      <c r="AU18" s="30">
        <f t="shared" si="12"/>
        <v>1.2909722222222222E-2</v>
      </c>
      <c r="AV18" s="25"/>
      <c r="AW18" s="108">
        <f t="shared" si="13"/>
        <v>1.2909722222222222E-2</v>
      </c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pans="1:64" ht="15.75" x14ac:dyDescent="0.3">
      <c r="A19" s="45">
        <v>16</v>
      </c>
      <c r="B19" s="59">
        <v>3</v>
      </c>
      <c r="C19" s="93" t="s">
        <v>0</v>
      </c>
      <c r="D19" s="45">
        <v>12</v>
      </c>
      <c r="E19" s="10">
        <v>3</v>
      </c>
      <c r="F19" s="49">
        <v>15</v>
      </c>
      <c r="G19" s="91">
        <v>54</v>
      </c>
      <c r="H19" s="81"/>
      <c r="I19" s="9" t="s">
        <v>188</v>
      </c>
      <c r="J19" s="8" t="s">
        <v>189</v>
      </c>
      <c r="K19" s="87" t="s">
        <v>190</v>
      </c>
      <c r="L19" s="39" t="s">
        <v>92</v>
      </c>
      <c r="M19" s="23">
        <v>1.1238425925925927E-3</v>
      </c>
      <c r="N19" s="25"/>
      <c r="O19" s="28">
        <f t="shared" si="0"/>
        <v>1.1238425925925927E-3</v>
      </c>
      <c r="P19" s="105">
        <v>1.6354166666666667E-3</v>
      </c>
      <c r="Q19" s="25"/>
      <c r="R19" s="28">
        <f t="shared" si="1"/>
        <v>1.6354166666666667E-3</v>
      </c>
      <c r="S19" s="105">
        <v>1.5590277777777779E-3</v>
      </c>
      <c r="T19" s="25"/>
      <c r="U19" s="33">
        <f t="shared" si="2"/>
        <v>1.5590277777777779E-3</v>
      </c>
      <c r="V19" s="36">
        <v>7.430555555555555E-4</v>
      </c>
      <c r="W19" s="100">
        <v>1.1574074074074073E-4</v>
      </c>
      <c r="X19" s="28">
        <f t="shared" si="3"/>
        <v>8.587962962962962E-4</v>
      </c>
      <c r="Y19" s="23">
        <v>7.407407407407407E-4</v>
      </c>
      <c r="Z19" s="25"/>
      <c r="AA19" s="28">
        <f t="shared" si="4"/>
        <v>7.407407407407407E-4</v>
      </c>
      <c r="AB19" s="23">
        <v>1.1273148148148147E-3</v>
      </c>
      <c r="AC19" s="25"/>
      <c r="AD19" s="28">
        <f t="shared" si="5"/>
        <v>1.1273148148148147E-3</v>
      </c>
      <c r="AE19" s="103">
        <f t="shared" si="6"/>
        <v>7.0451388888888881E-3</v>
      </c>
      <c r="AF19" s="23">
        <v>1.255787037037037E-3</v>
      </c>
      <c r="AG19" s="25"/>
      <c r="AH19" s="28">
        <f t="shared" si="7"/>
        <v>1.255787037037037E-3</v>
      </c>
      <c r="AI19" s="23">
        <v>1.2743055555555557E-3</v>
      </c>
      <c r="AJ19" s="25"/>
      <c r="AK19" s="28">
        <f t="shared" si="8"/>
        <v>1.2743055555555557E-3</v>
      </c>
      <c r="AL19" s="23">
        <v>2.2893518518518519E-3</v>
      </c>
      <c r="AM19" s="25"/>
      <c r="AN19" s="28">
        <f t="shared" si="9"/>
        <v>2.2893518518518519E-3</v>
      </c>
      <c r="AO19" s="23"/>
      <c r="AP19" s="25"/>
      <c r="AQ19" s="28">
        <f t="shared" si="10"/>
        <v>0</v>
      </c>
      <c r="AR19" s="23">
        <v>1.1064814814814815E-3</v>
      </c>
      <c r="AS19" s="25"/>
      <c r="AT19" s="28">
        <f t="shared" si="11"/>
        <v>1.1064814814814815E-3</v>
      </c>
      <c r="AU19" s="30">
        <f t="shared" si="12"/>
        <v>1.2971064814814814E-2</v>
      </c>
      <c r="AV19" s="25"/>
      <c r="AW19" s="108">
        <f t="shared" si="13"/>
        <v>1.2971064814814814E-2</v>
      </c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15.75" x14ac:dyDescent="0.3">
      <c r="A20" s="45">
        <v>17</v>
      </c>
      <c r="B20" s="59">
        <v>3</v>
      </c>
      <c r="C20" s="93" t="s">
        <v>0</v>
      </c>
      <c r="D20" s="45">
        <v>13</v>
      </c>
      <c r="E20" s="10">
        <v>2</v>
      </c>
      <c r="F20" s="49">
        <v>18</v>
      </c>
      <c r="G20" s="91">
        <v>66</v>
      </c>
      <c r="H20" s="81" t="s">
        <v>102</v>
      </c>
      <c r="I20" s="9" t="s">
        <v>217</v>
      </c>
      <c r="J20" s="8" t="s">
        <v>218</v>
      </c>
      <c r="K20" s="87" t="s">
        <v>58</v>
      </c>
      <c r="L20" s="39" t="s">
        <v>59</v>
      </c>
      <c r="M20" s="23">
        <v>1.1168981481481483E-3</v>
      </c>
      <c r="N20" s="25"/>
      <c r="O20" s="28">
        <f t="shared" si="0"/>
        <v>1.1168981481481483E-3</v>
      </c>
      <c r="P20" s="105">
        <v>1.5694444444444443E-3</v>
      </c>
      <c r="Q20" s="25"/>
      <c r="R20" s="28">
        <f t="shared" si="1"/>
        <v>1.5694444444444443E-3</v>
      </c>
      <c r="S20" s="105">
        <v>1.5011574074074074E-3</v>
      </c>
      <c r="T20" s="25"/>
      <c r="U20" s="33">
        <f t="shared" si="2"/>
        <v>1.5011574074074074E-3</v>
      </c>
      <c r="V20" s="36">
        <v>8.0555555555555545E-4</v>
      </c>
      <c r="W20" s="100">
        <v>5.7870370370370366E-5</v>
      </c>
      <c r="X20" s="28">
        <f t="shared" si="3"/>
        <v>8.634259259259258E-4</v>
      </c>
      <c r="Y20" s="23">
        <v>7.8587962962962954E-4</v>
      </c>
      <c r="Z20" s="25"/>
      <c r="AA20" s="28">
        <f t="shared" si="4"/>
        <v>7.8587962962962954E-4</v>
      </c>
      <c r="AB20" s="23">
        <v>1.0995370370370371E-3</v>
      </c>
      <c r="AC20" s="25"/>
      <c r="AD20" s="28">
        <f t="shared" si="5"/>
        <v>1.0995370370370371E-3</v>
      </c>
      <c r="AE20" s="103">
        <f t="shared" si="6"/>
        <v>6.936342592592592E-3</v>
      </c>
      <c r="AF20" s="23">
        <v>1.2905092592592593E-3</v>
      </c>
      <c r="AG20" s="25"/>
      <c r="AH20" s="28">
        <f t="shared" si="7"/>
        <v>1.2905092592592593E-3</v>
      </c>
      <c r="AI20" s="23">
        <v>1.2627314814814814E-3</v>
      </c>
      <c r="AJ20" s="25"/>
      <c r="AK20" s="28">
        <f t="shared" si="8"/>
        <v>1.2627314814814814E-3</v>
      </c>
      <c r="AL20" s="23">
        <v>2.3969907407407408E-3</v>
      </c>
      <c r="AM20" s="25"/>
      <c r="AN20" s="28">
        <f t="shared" si="9"/>
        <v>2.3969907407407408E-3</v>
      </c>
      <c r="AO20" s="23"/>
      <c r="AP20" s="25"/>
      <c r="AQ20" s="28">
        <f t="shared" si="10"/>
        <v>0</v>
      </c>
      <c r="AR20" s="23">
        <v>1.1111111111111111E-3</v>
      </c>
      <c r="AS20" s="25"/>
      <c r="AT20" s="28">
        <f t="shared" si="11"/>
        <v>1.1111111111111111E-3</v>
      </c>
      <c r="AU20" s="30">
        <f t="shared" si="12"/>
        <v>1.2997685185185185E-2</v>
      </c>
      <c r="AV20" s="25"/>
      <c r="AW20" s="108">
        <f t="shared" si="13"/>
        <v>1.2997685185185185E-2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15.75" x14ac:dyDescent="0.3">
      <c r="A21" s="45">
        <v>18</v>
      </c>
      <c r="B21" s="59">
        <v>1</v>
      </c>
      <c r="C21" s="93" t="s">
        <v>0</v>
      </c>
      <c r="D21" s="45">
        <v>14</v>
      </c>
      <c r="E21" s="10">
        <v>1</v>
      </c>
      <c r="F21" s="49">
        <v>25</v>
      </c>
      <c r="G21" s="91">
        <v>17</v>
      </c>
      <c r="H21" s="81" t="s">
        <v>47</v>
      </c>
      <c r="I21" s="9" t="s">
        <v>93</v>
      </c>
      <c r="J21" s="8" t="s">
        <v>94</v>
      </c>
      <c r="K21" s="87" t="s">
        <v>95</v>
      </c>
      <c r="L21" s="39" t="s">
        <v>232</v>
      </c>
      <c r="M21" s="23">
        <v>1.1215277777777777E-3</v>
      </c>
      <c r="N21" s="97">
        <v>5.7870370370370366E-5</v>
      </c>
      <c r="O21" s="28">
        <f t="shared" si="0"/>
        <v>1.1793981481481482E-3</v>
      </c>
      <c r="P21" s="23">
        <v>1.5381944444444445E-3</v>
      </c>
      <c r="Q21" s="97">
        <v>5.7870370370370366E-5</v>
      </c>
      <c r="R21" s="28">
        <f t="shared" si="1"/>
        <v>1.5960648148148149E-3</v>
      </c>
      <c r="S21" s="23">
        <v>1.4976851851851852E-3</v>
      </c>
      <c r="T21" s="25"/>
      <c r="U21" s="33">
        <f t="shared" si="2"/>
        <v>1.4976851851851852E-3</v>
      </c>
      <c r="V21" s="36">
        <v>8.0208333333333336E-4</v>
      </c>
      <c r="W21" s="35"/>
      <c r="X21" s="28">
        <f t="shared" si="3"/>
        <v>8.0208333333333336E-4</v>
      </c>
      <c r="Y21" s="23">
        <v>7.9282407407407394E-4</v>
      </c>
      <c r="Z21" s="25"/>
      <c r="AA21" s="28">
        <f t="shared" si="4"/>
        <v>7.9282407407407394E-4</v>
      </c>
      <c r="AB21" s="23">
        <v>1.1296296296296295E-3</v>
      </c>
      <c r="AC21" s="25"/>
      <c r="AD21" s="28">
        <f t="shared" si="5"/>
        <v>1.1296296296296295E-3</v>
      </c>
      <c r="AE21" s="103">
        <f t="shared" si="6"/>
        <v>6.9976851851851858E-3</v>
      </c>
      <c r="AF21" s="23">
        <v>1.2743055555555557E-3</v>
      </c>
      <c r="AG21" s="25"/>
      <c r="AH21" s="28">
        <f t="shared" si="7"/>
        <v>1.2743055555555557E-3</v>
      </c>
      <c r="AI21" s="23">
        <v>1.2592592592592592E-3</v>
      </c>
      <c r="AJ21" s="25"/>
      <c r="AK21" s="28">
        <f t="shared" si="8"/>
        <v>1.2592592592592592E-3</v>
      </c>
      <c r="AL21" s="23">
        <v>2.3749999999999999E-3</v>
      </c>
      <c r="AM21" s="25"/>
      <c r="AN21" s="28">
        <f t="shared" si="9"/>
        <v>2.3749999999999999E-3</v>
      </c>
      <c r="AO21" s="23"/>
      <c r="AP21" s="25"/>
      <c r="AQ21" s="28">
        <f t="shared" si="10"/>
        <v>0</v>
      </c>
      <c r="AR21" s="23">
        <v>1.1180555555555555E-3</v>
      </c>
      <c r="AS21" s="25"/>
      <c r="AT21" s="28">
        <f t="shared" si="11"/>
        <v>1.1180555555555555E-3</v>
      </c>
      <c r="AU21" s="30">
        <f t="shared" si="12"/>
        <v>1.3024305555555556E-2</v>
      </c>
      <c r="AV21" s="25"/>
      <c r="AW21" s="108">
        <f t="shared" si="13"/>
        <v>1.3024305555555556E-2</v>
      </c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ht="15.75" x14ac:dyDescent="0.3">
      <c r="A22" s="45">
        <v>19</v>
      </c>
      <c r="B22" s="59">
        <v>5</v>
      </c>
      <c r="C22" s="93" t="s">
        <v>0</v>
      </c>
      <c r="D22" s="45">
        <v>15</v>
      </c>
      <c r="E22" s="10">
        <v>3</v>
      </c>
      <c r="F22" s="49">
        <v>15</v>
      </c>
      <c r="G22" s="91">
        <v>15</v>
      </c>
      <c r="H22" s="81"/>
      <c r="I22" s="9" t="s">
        <v>85</v>
      </c>
      <c r="J22" s="8" t="s">
        <v>86</v>
      </c>
      <c r="K22" s="87" t="s">
        <v>87</v>
      </c>
      <c r="L22" s="39" t="s">
        <v>51</v>
      </c>
      <c r="M22" s="23">
        <v>1.1099537037037035E-3</v>
      </c>
      <c r="N22" s="25"/>
      <c r="O22" s="28">
        <f t="shared" si="0"/>
        <v>1.1099537037037035E-3</v>
      </c>
      <c r="P22" s="23"/>
      <c r="Q22" s="97">
        <v>1.667824074074074E-3</v>
      </c>
      <c r="R22" s="28">
        <f t="shared" si="1"/>
        <v>1.667824074074074E-3</v>
      </c>
      <c r="S22" s="105">
        <v>1.4675925925925926E-3</v>
      </c>
      <c r="T22" s="25"/>
      <c r="U22" s="33">
        <f t="shared" si="2"/>
        <v>1.4675925925925926E-3</v>
      </c>
      <c r="V22" s="36">
        <v>7.175925925925927E-4</v>
      </c>
      <c r="W22" s="35"/>
      <c r="X22" s="28">
        <f t="shared" si="3"/>
        <v>7.175925925925927E-4</v>
      </c>
      <c r="Y22" s="23">
        <v>7.337962962962963E-4</v>
      </c>
      <c r="Z22" s="25"/>
      <c r="AA22" s="28">
        <f t="shared" si="4"/>
        <v>7.337962962962963E-4</v>
      </c>
      <c r="AB22" s="23">
        <v>1.1805555555555556E-3</v>
      </c>
      <c r="AC22" s="25"/>
      <c r="AD22" s="28">
        <f t="shared" si="5"/>
        <v>1.1805555555555556E-3</v>
      </c>
      <c r="AE22" s="103">
        <f t="shared" si="6"/>
        <v>6.8773148148148144E-3</v>
      </c>
      <c r="AF22" s="23">
        <v>1.2407407407407408E-3</v>
      </c>
      <c r="AG22" s="25"/>
      <c r="AH22" s="28">
        <f t="shared" si="7"/>
        <v>1.2407407407407408E-3</v>
      </c>
      <c r="AI22" s="23">
        <v>1.1967592592592592E-3</v>
      </c>
      <c r="AJ22" s="25"/>
      <c r="AK22" s="28">
        <f t="shared" si="8"/>
        <v>1.1967592592592592E-3</v>
      </c>
      <c r="AL22" s="23"/>
      <c r="AM22" s="97">
        <v>2.6435185185185186E-3</v>
      </c>
      <c r="AN22" s="28">
        <f t="shared" si="9"/>
        <v>2.6435185185185186E-3</v>
      </c>
      <c r="AO22" s="23"/>
      <c r="AP22" s="25"/>
      <c r="AQ22" s="28">
        <f t="shared" si="10"/>
        <v>0</v>
      </c>
      <c r="AR22" s="23">
        <v>1.170138888888889E-3</v>
      </c>
      <c r="AS22" s="25"/>
      <c r="AT22" s="28">
        <f t="shared" si="11"/>
        <v>1.170138888888889E-3</v>
      </c>
      <c r="AU22" s="30">
        <f t="shared" si="12"/>
        <v>1.3128472222222222E-2</v>
      </c>
      <c r="AV22" s="25"/>
      <c r="AW22" s="108">
        <f t="shared" si="13"/>
        <v>1.3128472222222222E-2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15.75" x14ac:dyDescent="0.3">
      <c r="A23" s="45">
        <v>20</v>
      </c>
      <c r="B23" s="59">
        <v>4</v>
      </c>
      <c r="C23" s="93" t="s">
        <v>0</v>
      </c>
      <c r="D23" s="45">
        <v>16</v>
      </c>
      <c r="E23" s="10">
        <v>4</v>
      </c>
      <c r="F23" s="49">
        <v>12</v>
      </c>
      <c r="G23" s="91">
        <v>16</v>
      </c>
      <c r="H23" s="81" t="s">
        <v>88</v>
      </c>
      <c r="I23" s="9" t="s">
        <v>89</v>
      </c>
      <c r="J23" s="8" t="s">
        <v>90</v>
      </c>
      <c r="K23" s="87" t="s">
        <v>91</v>
      </c>
      <c r="L23" s="39" t="s">
        <v>92</v>
      </c>
      <c r="M23" s="23">
        <v>1.1273148148148147E-3</v>
      </c>
      <c r="N23" s="25"/>
      <c r="O23" s="28">
        <f t="shared" si="0"/>
        <v>1.1273148148148147E-3</v>
      </c>
      <c r="P23" s="23">
        <v>1.6354166666666667E-3</v>
      </c>
      <c r="Q23" s="25"/>
      <c r="R23" s="28">
        <f t="shared" si="1"/>
        <v>1.6354166666666667E-3</v>
      </c>
      <c r="S23" s="23">
        <v>1.5590277777777779E-3</v>
      </c>
      <c r="T23" s="25"/>
      <c r="U23" s="33">
        <f t="shared" si="2"/>
        <v>1.5590277777777779E-3</v>
      </c>
      <c r="V23" s="36">
        <v>8.2060185185185187E-4</v>
      </c>
      <c r="W23" s="35"/>
      <c r="X23" s="28">
        <f t="shared" si="3"/>
        <v>8.2060185185185187E-4</v>
      </c>
      <c r="Y23" s="23">
        <v>7.8703703703703705E-4</v>
      </c>
      <c r="Z23" s="25"/>
      <c r="AA23" s="28">
        <f t="shared" si="4"/>
        <v>7.8703703703703705E-4</v>
      </c>
      <c r="AB23" s="23">
        <v>1.1006944444444443E-3</v>
      </c>
      <c r="AC23" s="25"/>
      <c r="AD23" s="28">
        <f t="shared" si="5"/>
        <v>1.1006944444444443E-3</v>
      </c>
      <c r="AE23" s="103">
        <f t="shared" si="6"/>
        <v>7.030092592592593E-3</v>
      </c>
      <c r="AF23" s="23">
        <v>1.3020833333333333E-3</v>
      </c>
      <c r="AG23" s="25"/>
      <c r="AH23" s="28">
        <f t="shared" si="7"/>
        <v>1.3020833333333333E-3</v>
      </c>
      <c r="AI23" s="23">
        <v>1.2870370370370373E-3</v>
      </c>
      <c r="AJ23" s="25"/>
      <c r="AK23" s="28">
        <f t="shared" si="8"/>
        <v>1.2870370370370373E-3</v>
      </c>
      <c r="AL23" s="23">
        <v>2.4317129629629632E-3</v>
      </c>
      <c r="AM23" s="25"/>
      <c r="AN23" s="28">
        <f t="shared" si="9"/>
        <v>2.4317129629629632E-3</v>
      </c>
      <c r="AO23" s="23"/>
      <c r="AP23" s="25"/>
      <c r="AQ23" s="28">
        <f t="shared" si="10"/>
        <v>0</v>
      </c>
      <c r="AR23" s="23">
        <v>1.1053240740740741E-3</v>
      </c>
      <c r="AS23" s="25"/>
      <c r="AT23" s="28">
        <f t="shared" si="11"/>
        <v>1.1053240740740741E-3</v>
      </c>
      <c r="AU23" s="30">
        <f t="shared" si="12"/>
        <v>1.315625E-2</v>
      </c>
      <c r="AV23" s="25"/>
      <c r="AW23" s="108">
        <f t="shared" si="13"/>
        <v>1.315625E-2</v>
      </c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pans="1:64" ht="15.75" x14ac:dyDescent="0.3">
      <c r="A24" s="45">
        <v>21</v>
      </c>
      <c r="B24" s="59">
        <v>5</v>
      </c>
      <c r="C24" s="93" t="s">
        <v>0</v>
      </c>
      <c r="D24" s="45">
        <v>17</v>
      </c>
      <c r="E24" s="10">
        <v>5</v>
      </c>
      <c r="F24" s="49">
        <v>10</v>
      </c>
      <c r="G24" s="91">
        <v>60</v>
      </c>
      <c r="H24" s="81" t="s">
        <v>144</v>
      </c>
      <c r="I24" s="9" t="s">
        <v>203</v>
      </c>
      <c r="J24" s="8" t="s">
        <v>204</v>
      </c>
      <c r="K24" s="87" t="s">
        <v>154</v>
      </c>
      <c r="L24" s="39" t="s">
        <v>92</v>
      </c>
      <c r="M24" s="23">
        <v>1.1238425925925927E-3</v>
      </c>
      <c r="N24" s="25"/>
      <c r="O24" s="28">
        <f t="shared" si="0"/>
        <v>1.1238425925925927E-3</v>
      </c>
      <c r="P24" s="105">
        <v>1.6354166666666667E-3</v>
      </c>
      <c r="Q24" s="25"/>
      <c r="R24" s="28">
        <f t="shared" si="1"/>
        <v>1.6354166666666667E-3</v>
      </c>
      <c r="S24" s="105">
        <v>1.5590277777777779E-3</v>
      </c>
      <c r="T24" s="25"/>
      <c r="U24" s="33">
        <f t="shared" si="2"/>
        <v>1.5590277777777779E-3</v>
      </c>
      <c r="V24" s="36">
        <v>7.9166666666666676E-4</v>
      </c>
      <c r="W24" s="100">
        <v>1.7361111111111112E-4</v>
      </c>
      <c r="X24" s="28">
        <f t="shared" si="3"/>
        <v>9.652777777777779E-4</v>
      </c>
      <c r="Y24" s="23">
        <v>7.7199074074074062E-4</v>
      </c>
      <c r="Z24" s="25"/>
      <c r="AA24" s="28">
        <f t="shared" si="4"/>
        <v>7.7199074074074062E-4</v>
      </c>
      <c r="AB24" s="23">
        <v>1.0995370370370371E-3</v>
      </c>
      <c r="AC24" s="25"/>
      <c r="AD24" s="28">
        <f t="shared" si="5"/>
        <v>1.0995370370370371E-3</v>
      </c>
      <c r="AE24" s="103">
        <f t="shared" si="6"/>
        <v>7.1550925925925922E-3</v>
      </c>
      <c r="AF24" s="23">
        <v>1.2916666666666664E-3</v>
      </c>
      <c r="AG24" s="25"/>
      <c r="AH24" s="28">
        <f t="shared" si="7"/>
        <v>1.2916666666666664E-3</v>
      </c>
      <c r="AI24" s="23">
        <v>1.269675925925926E-3</v>
      </c>
      <c r="AJ24" s="25"/>
      <c r="AK24" s="28">
        <f t="shared" si="8"/>
        <v>1.269675925925926E-3</v>
      </c>
      <c r="AL24" s="23">
        <v>2.3680555555555555E-3</v>
      </c>
      <c r="AM24" s="25"/>
      <c r="AN24" s="28">
        <f t="shared" si="9"/>
        <v>2.3680555555555555E-3</v>
      </c>
      <c r="AO24" s="23"/>
      <c r="AP24" s="25"/>
      <c r="AQ24" s="28">
        <f t="shared" si="10"/>
        <v>0</v>
      </c>
      <c r="AR24" s="23">
        <v>1.1041666666666667E-3</v>
      </c>
      <c r="AS24" s="25"/>
      <c r="AT24" s="28">
        <f t="shared" si="11"/>
        <v>1.1041666666666667E-3</v>
      </c>
      <c r="AU24" s="30">
        <f t="shared" si="12"/>
        <v>1.3188657407407408E-2</v>
      </c>
      <c r="AV24" s="25"/>
      <c r="AW24" s="108">
        <f t="shared" si="13"/>
        <v>1.3188657407407408E-2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15.75" x14ac:dyDescent="0.3">
      <c r="A25" s="45">
        <v>22</v>
      </c>
      <c r="B25" s="59">
        <v>6</v>
      </c>
      <c r="C25" s="93" t="s">
        <v>0</v>
      </c>
      <c r="D25" s="45">
        <v>18</v>
      </c>
      <c r="E25" s="10">
        <v>4</v>
      </c>
      <c r="F25" s="49">
        <v>12</v>
      </c>
      <c r="G25" s="91">
        <v>37</v>
      </c>
      <c r="H25" s="81" t="s">
        <v>144</v>
      </c>
      <c r="I25" s="9" t="s">
        <v>147</v>
      </c>
      <c r="J25" s="8" t="s">
        <v>148</v>
      </c>
      <c r="K25" s="87" t="s">
        <v>149</v>
      </c>
      <c r="L25" s="39" t="s">
        <v>51</v>
      </c>
      <c r="M25" s="23">
        <v>1.1736111111111112E-3</v>
      </c>
      <c r="N25" s="25"/>
      <c r="O25" s="28">
        <f t="shared" si="0"/>
        <v>1.1736111111111112E-3</v>
      </c>
      <c r="P25" s="105">
        <v>1.5520833333333333E-3</v>
      </c>
      <c r="Q25" s="25"/>
      <c r="R25" s="28">
        <f t="shared" si="1"/>
        <v>1.5520833333333333E-3</v>
      </c>
      <c r="S25" s="105">
        <v>1.4675925925925926E-3</v>
      </c>
      <c r="T25" s="25"/>
      <c r="U25" s="33">
        <f t="shared" si="2"/>
        <v>1.4675925925925926E-3</v>
      </c>
      <c r="V25" s="36">
        <v>7.407407407407407E-4</v>
      </c>
      <c r="W25" s="100">
        <v>1.1574074074074073E-4</v>
      </c>
      <c r="X25" s="28">
        <f t="shared" si="3"/>
        <v>8.5648148148148139E-4</v>
      </c>
      <c r="Y25" s="23">
        <v>7.4884259259259262E-4</v>
      </c>
      <c r="Z25" s="25"/>
      <c r="AA25" s="28">
        <f t="shared" si="4"/>
        <v>7.4884259259259262E-4</v>
      </c>
      <c r="AB25" s="23">
        <v>1.0960648148148149E-3</v>
      </c>
      <c r="AC25" s="25"/>
      <c r="AD25" s="28">
        <f t="shared" si="5"/>
        <v>1.0960648148148149E-3</v>
      </c>
      <c r="AE25" s="103">
        <f t="shared" si="6"/>
        <v>6.8946759259259256E-3</v>
      </c>
      <c r="AF25" s="23">
        <v>1.3437500000000001E-3</v>
      </c>
      <c r="AG25" s="25"/>
      <c r="AH25" s="28">
        <f t="shared" si="7"/>
        <v>1.3437500000000001E-3</v>
      </c>
      <c r="AI25" s="23">
        <v>1.269675925925926E-3</v>
      </c>
      <c r="AJ25" s="97">
        <v>5.7870370370370366E-5</v>
      </c>
      <c r="AK25" s="28">
        <f t="shared" si="8"/>
        <v>1.3275462962962965E-3</v>
      </c>
      <c r="AL25" s="23">
        <v>2.5277777777777777E-3</v>
      </c>
      <c r="AM25" s="25"/>
      <c r="AN25" s="28">
        <f t="shared" si="9"/>
        <v>2.5277777777777777E-3</v>
      </c>
      <c r="AO25" s="23"/>
      <c r="AP25" s="25"/>
      <c r="AQ25" s="28">
        <f t="shared" si="10"/>
        <v>0</v>
      </c>
      <c r="AR25" s="23">
        <v>1.1076388888888891E-3</v>
      </c>
      <c r="AS25" s="25"/>
      <c r="AT25" s="28">
        <f t="shared" si="11"/>
        <v>1.1076388888888891E-3</v>
      </c>
      <c r="AU25" s="30">
        <f t="shared" si="12"/>
        <v>1.3201388888888891E-2</v>
      </c>
      <c r="AV25" s="25"/>
      <c r="AW25" s="108">
        <f t="shared" si="13"/>
        <v>1.3201388888888891E-2</v>
      </c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15.75" x14ac:dyDescent="0.3">
      <c r="A26" s="45">
        <v>23</v>
      </c>
      <c r="B26" s="59">
        <v>4</v>
      </c>
      <c r="C26" s="93"/>
      <c r="D26" s="45"/>
      <c r="E26" s="10"/>
      <c r="F26" s="49"/>
      <c r="G26" s="91">
        <v>42</v>
      </c>
      <c r="H26" s="81"/>
      <c r="I26" s="9" t="s">
        <v>161</v>
      </c>
      <c r="J26" s="8" t="s">
        <v>162</v>
      </c>
      <c r="K26" s="87" t="s">
        <v>62</v>
      </c>
      <c r="L26" s="39" t="s">
        <v>42</v>
      </c>
      <c r="M26" s="23">
        <v>1.1412037037037037E-3</v>
      </c>
      <c r="N26" s="25"/>
      <c r="O26" s="28">
        <f t="shared" si="0"/>
        <v>1.1412037037037037E-3</v>
      </c>
      <c r="P26" s="105">
        <v>1.4895833333333332E-3</v>
      </c>
      <c r="Q26" s="25"/>
      <c r="R26" s="28">
        <f t="shared" si="1"/>
        <v>1.4895833333333332E-3</v>
      </c>
      <c r="S26" s="105">
        <v>1.4814814814814814E-3</v>
      </c>
      <c r="T26" s="25"/>
      <c r="U26" s="33">
        <f t="shared" si="2"/>
        <v>1.4814814814814814E-3</v>
      </c>
      <c r="V26" s="36">
        <v>7.5231481481481471E-4</v>
      </c>
      <c r="W26" s="35"/>
      <c r="X26" s="28">
        <f t="shared" si="3"/>
        <v>7.5231481481481471E-4</v>
      </c>
      <c r="Y26" s="23">
        <v>7.4421296296296301E-4</v>
      </c>
      <c r="Z26" s="25"/>
      <c r="AA26" s="28">
        <f t="shared" si="4"/>
        <v>7.4421296296296301E-4</v>
      </c>
      <c r="AB26" s="23">
        <v>1.1250000000000001E-3</v>
      </c>
      <c r="AC26" s="25"/>
      <c r="AD26" s="28">
        <f t="shared" si="5"/>
        <v>1.1250000000000001E-3</v>
      </c>
      <c r="AE26" s="103">
        <f t="shared" si="6"/>
        <v>6.7337962962962968E-3</v>
      </c>
      <c r="AF26" s="23">
        <v>1.267361111111111E-3</v>
      </c>
      <c r="AG26" s="25"/>
      <c r="AH26" s="28">
        <f t="shared" si="7"/>
        <v>1.267361111111111E-3</v>
      </c>
      <c r="AI26" s="23">
        <v>1.2372685185185186E-3</v>
      </c>
      <c r="AJ26" s="25"/>
      <c r="AK26" s="28">
        <f t="shared" si="8"/>
        <v>1.2372685185185186E-3</v>
      </c>
      <c r="AL26" s="23"/>
      <c r="AM26" s="97">
        <v>2.8935185185185188E-3</v>
      </c>
      <c r="AN26" s="28">
        <f t="shared" si="9"/>
        <v>2.8935185185185188E-3</v>
      </c>
      <c r="AO26" s="23"/>
      <c r="AP26" s="25"/>
      <c r="AQ26" s="28">
        <f t="shared" si="10"/>
        <v>0</v>
      </c>
      <c r="AR26" s="23">
        <v>1.1030092592592593E-3</v>
      </c>
      <c r="AS26" s="25"/>
      <c r="AT26" s="28">
        <f t="shared" si="11"/>
        <v>1.1030092592592593E-3</v>
      </c>
      <c r="AU26" s="30">
        <f t="shared" si="12"/>
        <v>1.3234953703703704E-2</v>
      </c>
      <c r="AV26" s="25"/>
      <c r="AW26" s="108">
        <f t="shared" si="13"/>
        <v>1.3234953703703704E-2</v>
      </c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pans="1:64" ht="15.75" x14ac:dyDescent="0.3">
      <c r="A27" s="45">
        <v>24</v>
      </c>
      <c r="B27" s="59">
        <v>4</v>
      </c>
      <c r="C27" s="93"/>
      <c r="D27" s="45"/>
      <c r="E27" s="10"/>
      <c r="F27" s="49"/>
      <c r="G27" s="91">
        <v>51</v>
      </c>
      <c r="H27" s="81"/>
      <c r="I27" s="9" t="s">
        <v>181</v>
      </c>
      <c r="J27" s="8" t="s">
        <v>182</v>
      </c>
      <c r="K27" s="87" t="s">
        <v>81</v>
      </c>
      <c r="L27" s="39" t="s">
        <v>46</v>
      </c>
      <c r="M27" s="23">
        <v>1.1631944444444443E-3</v>
      </c>
      <c r="N27" s="25"/>
      <c r="O27" s="28">
        <f t="shared" si="0"/>
        <v>1.1631944444444443E-3</v>
      </c>
      <c r="P27" s="105">
        <v>1.4803240740740742E-3</v>
      </c>
      <c r="Q27" s="25"/>
      <c r="R27" s="28">
        <f t="shared" si="1"/>
        <v>1.4803240740740742E-3</v>
      </c>
      <c r="S27" s="105">
        <v>1.4733796296296294E-3</v>
      </c>
      <c r="T27" s="25"/>
      <c r="U27" s="33">
        <f t="shared" si="2"/>
        <v>1.4733796296296294E-3</v>
      </c>
      <c r="V27" s="36">
        <v>7.8935185185185185E-4</v>
      </c>
      <c r="W27" s="35"/>
      <c r="X27" s="28">
        <f t="shared" si="3"/>
        <v>7.8935185185185185E-4</v>
      </c>
      <c r="Y27" s="23">
        <v>7.8124999999999993E-4</v>
      </c>
      <c r="Z27" s="25"/>
      <c r="AA27" s="28">
        <f t="shared" si="4"/>
        <v>7.8124999999999993E-4</v>
      </c>
      <c r="AB27" s="23">
        <v>1.1493055555555555E-3</v>
      </c>
      <c r="AC27" s="25"/>
      <c r="AD27" s="28">
        <f t="shared" si="5"/>
        <v>1.1493055555555555E-3</v>
      </c>
      <c r="AE27" s="103">
        <f t="shared" si="6"/>
        <v>6.8368055555555552E-3</v>
      </c>
      <c r="AF27" s="23">
        <v>1.2592592592592592E-3</v>
      </c>
      <c r="AG27" s="25"/>
      <c r="AH27" s="28">
        <f t="shared" si="7"/>
        <v>1.2592592592592592E-3</v>
      </c>
      <c r="AI27" s="23">
        <v>1.2939814814814815E-3</v>
      </c>
      <c r="AJ27" s="25"/>
      <c r="AK27" s="28">
        <f t="shared" si="8"/>
        <v>1.2939814814814815E-3</v>
      </c>
      <c r="AL27" s="23">
        <v>2.3761574074074076E-3</v>
      </c>
      <c r="AM27" s="25"/>
      <c r="AN27" s="28">
        <f t="shared" si="9"/>
        <v>2.3761574074074076E-3</v>
      </c>
      <c r="AO27" s="23"/>
      <c r="AP27" s="25"/>
      <c r="AQ27" s="28">
        <f t="shared" si="10"/>
        <v>0</v>
      </c>
      <c r="AR27" s="23">
        <v>1.1631944444444443E-3</v>
      </c>
      <c r="AS27" s="25"/>
      <c r="AT27" s="28">
        <f t="shared" si="11"/>
        <v>1.1631944444444443E-3</v>
      </c>
      <c r="AU27" s="30">
        <f t="shared" si="12"/>
        <v>1.292939814814815E-2</v>
      </c>
      <c r="AV27" s="25">
        <v>3.4722222222222224E-4</v>
      </c>
      <c r="AW27" s="108">
        <f t="shared" si="13"/>
        <v>1.3276620370370373E-2</v>
      </c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15.75" x14ac:dyDescent="0.3">
      <c r="A28" s="45">
        <v>25</v>
      </c>
      <c r="B28" s="59">
        <v>5</v>
      </c>
      <c r="C28" s="93" t="s">
        <v>0</v>
      </c>
      <c r="D28" s="45">
        <v>19</v>
      </c>
      <c r="E28" s="10">
        <v>4</v>
      </c>
      <c r="F28" s="49">
        <v>12</v>
      </c>
      <c r="G28" s="91">
        <v>58</v>
      </c>
      <c r="H28" s="81" t="s">
        <v>102</v>
      </c>
      <c r="I28" s="9" t="s">
        <v>197</v>
      </c>
      <c r="J28" s="8" t="s">
        <v>198</v>
      </c>
      <c r="K28" s="87" t="s">
        <v>199</v>
      </c>
      <c r="L28" s="39" t="s">
        <v>46</v>
      </c>
      <c r="M28" s="23"/>
      <c r="N28" s="97">
        <v>1.4664351851851852E-3</v>
      </c>
      <c r="O28" s="28">
        <f t="shared" si="0"/>
        <v>1.4664351851851852E-3</v>
      </c>
      <c r="P28" s="105">
        <v>1.4803240740740742E-3</v>
      </c>
      <c r="Q28" s="25"/>
      <c r="R28" s="28">
        <f t="shared" si="1"/>
        <v>1.4803240740740742E-3</v>
      </c>
      <c r="S28" s="105">
        <v>1.4733796296296294E-3</v>
      </c>
      <c r="T28" s="25"/>
      <c r="U28" s="33">
        <f t="shared" si="2"/>
        <v>1.4733796296296294E-3</v>
      </c>
      <c r="V28" s="36">
        <v>7.7314814814814813E-4</v>
      </c>
      <c r="W28" s="35"/>
      <c r="X28" s="28">
        <f t="shared" si="3"/>
        <v>7.7314814814814813E-4</v>
      </c>
      <c r="Y28" s="23">
        <v>7.6388888888888893E-4</v>
      </c>
      <c r="Z28" s="97">
        <v>1.1574074074074073E-4</v>
      </c>
      <c r="AA28" s="28">
        <f t="shared" si="4"/>
        <v>8.7962962962962962E-4</v>
      </c>
      <c r="AB28" s="23">
        <v>1.0891203703703703E-3</v>
      </c>
      <c r="AC28" s="25"/>
      <c r="AD28" s="28">
        <f t="shared" si="5"/>
        <v>1.0891203703703703E-3</v>
      </c>
      <c r="AE28" s="103">
        <f t="shared" si="6"/>
        <v>7.1620370370370362E-3</v>
      </c>
      <c r="AF28" s="23">
        <v>1.3530092592592593E-3</v>
      </c>
      <c r="AG28" s="25"/>
      <c r="AH28" s="28">
        <f t="shared" si="7"/>
        <v>1.3530092592592593E-3</v>
      </c>
      <c r="AI28" s="23">
        <v>1.261574074074074E-3</v>
      </c>
      <c r="AJ28" s="25"/>
      <c r="AK28" s="28">
        <f t="shared" si="8"/>
        <v>1.261574074074074E-3</v>
      </c>
      <c r="AL28" s="23"/>
      <c r="AM28" s="97">
        <v>2.4918981481481485E-3</v>
      </c>
      <c r="AN28" s="28">
        <f t="shared" si="9"/>
        <v>2.4918981481481485E-3</v>
      </c>
      <c r="AO28" s="23"/>
      <c r="AP28" s="25"/>
      <c r="AQ28" s="28">
        <f t="shared" si="10"/>
        <v>0</v>
      </c>
      <c r="AR28" s="23">
        <v>1.1053240740740741E-3</v>
      </c>
      <c r="AS28" s="25"/>
      <c r="AT28" s="28">
        <f t="shared" si="11"/>
        <v>1.1053240740740741E-3</v>
      </c>
      <c r="AU28" s="30">
        <f t="shared" si="12"/>
        <v>1.3373842592592595E-2</v>
      </c>
      <c r="AV28" s="25"/>
      <c r="AW28" s="108">
        <f t="shared" si="13"/>
        <v>1.3373842592592595E-2</v>
      </c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spans="1:64" ht="15.75" x14ac:dyDescent="0.3">
      <c r="A29" s="45">
        <v>26</v>
      </c>
      <c r="B29" s="59">
        <v>6</v>
      </c>
      <c r="C29" s="93"/>
      <c r="D29" s="45"/>
      <c r="E29" s="10"/>
      <c r="F29" s="49"/>
      <c r="G29" s="91">
        <v>61</v>
      </c>
      <c r="H29" s="81"/>
      <c r="I29" s="9" t="s">
        <v>205</v>
      </c>
      <c r="J29" s="8" t="s">
        <v>206</v>
      </c>
      <c r="K29" s="87" t="s">
        <v>105</v>
      </c>
      <c r="L29" s="39" t="s">
        <v>46</v>
      </c>
      <c r="M29" s="23"/>
      <c r="N29" s="97">
        <v>1.4664351851851852E-3</v>
      </c>
      <c r="O29" s="28">
        <f t="shared" si="0"/>
        <v>1.4664351851851852E-3</v>
      </c>
      <c r="P29" s="105">
        <v>1.4803240740740742E-3</v>
      </c>
      <c r="Q29" s="25"/>
      <c r="R29" s="28">
        <f t="shared" si="1"/>
        <v>1.4803240740740742E-3</v>
      </c>
      <c r="S29" s="105">
        <v>1.4733796296296294E-3</v>
      </c>
      <c r="T29" s="25"/>
      <c r="U29" s="33">
        <f t="shared" si="2"/>
        <v>1.4733796296296294E-3</v>
      </c>
      <c r="V29" s="36">
        <v>7.5231481481481471E-4</v>
      </c>
      <c r="W29" s="97">
        <v>5.7870370370370366E-5</v>
      </c>
      <c r="X29" s="28">
        <f t="shared" si="3"/>
        <v>8.1018518518518505E-4</v>
      </c>
      <c r="Y29" s="23">
        <v>7.4884259259259262E-4</v>
      </c>
      <c r="Z29" s="97">
        <v>5.7870370370370366E-5</v>
      </c>
      <c r="AA29" s="28">
        <f t="shared" si="4"/>
        <v>8.0671296296296296E-4</v>
      </c>
      <c r="AB29" s="23">
        <v>1.1979166666666668E-3</v>
      </c>
      <c r="AC29" s="25"/>
      <c r="AD29" s="28">
        <f t="shared" si="5"/>
        <v>1.1979166666666668E-3</v>
      </c>
      <c r="AE29" s="103">
        <f t="shared" si="6"/>
        <v>7.2349537037037026E-3</v>
      </c>
      <c r="AF29" s="23">
        <v>1.3171296296296297E-3</v>
      </c>
      <c r="AG29" s="25"/>
      <c r="AH29" s="28">
        <f t="shared" si="7"/>
        <v>1.3171296296296297E-3</v>
      </c>
      <c r="AI29" s="23">
        <v>1.2743055555555557E-3</v>
      </c>
      <c r="AJ29" s="25"/>
      <c r="AK29" s="28">
        <f t="shared" si="8"/>
        <v>1.2743055555555557E-3</v>
      </c>
      <c r="AL29" s="23"/>
      <c r="AM29" s="97">
        <v>2.4918981481481485E-3</v>
      </c>
      <c r="AN29" s="28">
        <f t="shared" si="9"/>
        <v>2.4918981481481485E-3</v>
      </c>
      <c r="AO29" s="23"/>
      <c r="AP29" s="25"/>
      <c r="AQ29" s="28">
        <f t="shared" si="10"/>
        <v>0</v>
      </c>
      <c r="AR29" s="23">
        <v>1.1423611111111111E-3</v>
      </c>
      <c r="AS29" s="25"/>
      <c r="AT29" s="28">
        <f t="shared" si="11"/>
        <v>1.1423611111111111E-3</v>
      </c>
      <c r="AU29" s="30">
        <f t="shared" si="12"/>
        <v>1.3460648148148149E-2</v>
      </c>
      <c r="AV29" s="25"/>
      <c r="AW29" s="108">
        <f t="shared" si="13"/>
        <v>1.3460648148148149E-2</v>
      </c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15.75" x14ac:dyDescent="0.3">
      <c r="A30" s="45">
        <v>27</v>
      </c>
      <c r="B30" s="59">
        <v>2</v>
      </c>
      <c r="C30" s="93" t="s">
        <v>0</v>
      </c>
      <c r="D30" s="45">
        <v>20</v>
      </c>
      <c r="E30" s="10">
        <v>2</v>
      </c>
      <c r="F30" s="49">
        <v>18</v>
      </c>
      <c r="G30" s="91">
        <v>24</v>
      </c>
      <c r="H30" s="81"/>
      <c r="I30" s="9" t="s">
        <v>114</v>
      </c>
      <c r="J30" s="8" t="s">
        <v>115</v>
      </c>
      <c r="K30" s="87" t="s">
        <v>116</v>
      </c>
      <c r="L30" s="39" t="s">
        <v>66</v>
      </c>
      <c r="M30" s="23">
        <v>1.1458333333333333E-3</v>
      </c>
      <c r="N30" s="25"/>
      <c r="O30" s="28">
        <f t="shared" si="0"/>
        <v>1.1458333333333333E-3</v>
      </c>
      <c r="P30" s="23">
        <v>1.5902777777777779E-3</v>
      </c>
      <c r="Q30" s="25"/>
      <c r="R30" s="28">
        <f t="shared" si="1"/>
        <v>1.5902777777777779E-3</v>
      </c>
      <c r="S30" s="23">
        <v>1.6377314814814815E-3</v>
      </c>
      <c r="T30" s="25"/>
      <c r="U30" s="33">
        <f t="shared" si="2"/>
        <v>1.6377314814814815E-3</v>
      </c>
      <c r="V30" s="36">
        <v>8.2407407407407397E-4</v>
      </c>
      <c r="W30" s="35"/>
      <c r="X30" s="28">
        <f t="shared" si="3"/>
        <v>8.2407407407407397E-4</v>
      </c>
      <c r="Y30" s="23">
        <v>7.8935185185185185E-4</v>
      </c>
      <c r="Z30" s="25"/>
      <c r="AA30" s="28">
        <f t="shared" si="4"/>
        <v>7.8935185185185185E-4</v>
      </c>
      <c r="AB30" s="23">
        <v>1.1400462962962963E-3</v>
      </c>
      <c r="AC30" s="25"/>
      <c r="AD30" s="28">
        <f t="shared" si="5"/>
        <v>1.1400462962962963E-3</v>
      </c>
      <c r="AE30" s="103">
        <f t="shared" si="6"/>
        <v>7.1273148148148146E-3</v>
      </c>
      <c r="AF30" s="23">
        <v>1.3506944444444445E-3</v>
      </c>
      <c r="AG30" s="97">
        <v>5.7870370370370366E-5</v>
      </c>
      <c r="AH30" s="28">
        <f t="shared" si="7"/>
        <v>1.408564814814815E-3</v>
      </c>
      <c r="AI30" s="23">
        <v>1.2939814814814815E-3</v>
      </c>
      <c r="AJ30" s="25"/>
      <c r="AK30" s="28">
        <f t="shared" si="8"/>
        <v>1.2939814814814815E-3</v>
      </c>
      <c r="AL30" s="23">
        <v>2.5266203703703705E-3</v>
      </c>
      <c r="AM30" s="25"/>
      <c r="AN30" s="28">
        <f t="shared" si="9"/>
        <v>2.5266203703703705E-3</v>
      </c>
      <c r="AO30" s="23"/>
      <c r="AP30" s="25"/>
      <c r="AQ30" s="28">
        <f t="shared" si="10"/>
        <v>0</v>
      </c>
      <c r="AR30" s="23">
        <v>1.1400462962962963E-3</v>
      </c>
      <c r="AS30" s="25"/>
      <c r="AT30" s="28">
        <f t="shared" si="11"/>
        <v>1.1400462962962963E-3</v>
      </c>
      <c r="AU30" s="30">
        <f t="shared" si="12"/>
        <v>1.3496527777777777E-2</v>
      </c>
      <c r="AV30" s="25"/>
      <c r="AW30" s="108">
        <f t="shared" si="13"/>
        <v>1.3496527777777777E-2</v>
      </c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spans="1:64" ht="15.75" x14ac:dyDescent="0.3">
      <c r="A31" s="45">
        <v>28</v>
      </c>
      <c r="B31" s="59">
        <v>7</v>
      </c>
      <c r="C31" s="93" t="s">
        <v>0</v>
      </c>
      <c r="D31" s="45">
        <v>21</v>
      </c>
      <c r="E31" s="10">
        <v>5</v>
      </c>
      <c r="F31" s="49">
        <v>10</v>
      </c>
      <c r="G31" s="91">
        <v>14</v>
      </c>
      <c r="H31" s="81"/>
      <c r="I31" s="9" t="s">
        <v>82</v>
      </c>
      <c r="J31" s="8" t="s">
        <v>83</v>
      </c>
      <c r="K31" s="87" t="s">
        <v>84</v>
      </c>
      <c r="L31" s="39" t="s">
        <v>51</v>
      </c>
      <c r="M31" s="23">
        <v>1.1412037037037037E-3</v>
      </c>
      <c r="N31" s="25"/>
      <c r="O31" s="28">
        <f t="shared" si="0"/>
        <v>1.1412037037037037E-3</v>
      </c>
      <c r="P31" s="23"/>
      <c r="Q31" s="97">
        <v>1.667824074074074E-3</v>
      </c>
      <c r="R31" s="28">
        <f t="shared" si="1"/>
        <v>1.667824074074074E-3</v>
      </c>
      <c r="S31" s="23"/>
      <c r="T31" s="97">
        <v>1.5833333333333333E-3</v>
      </c>
      <c r="U31" s="33">
        <f t="shared" si="2"/>
        <v>1.5833333333333333E-3</v>
      </c>
      <c r="V31" s="36">
        <v>7.8703703703703705E-4</v>
      </c>
      <c r="W31" s="35"/>
      <c r="X31" s="28">
        <f t="shared" si="3"/>
        <v>7.8703703703703705E-4</v>
      </c>
      <c r="Y31" s="23">
        <v>7.5578703703703702E-4</v>
      </c>
      <c r="Z31" s="97">
        <v>1.1574074074074073E-4</v>
      </c>
      <c r="AA31" s="28">
        <f t="shared" si="4"/>
        <v>8.7152777777777771E-4</v>
      </c>
      <c r="AB31" s="23">
        <v>1.1319444444444443E-3</v>
      </c>
      <c r="AC31" s="25"/>
      <c r="AD31" s="28">
        <f t="shared" si="5"/>
        <v>1.1319444444444443E-3</v>
      </c>
      <c r="AE31" s="103">
        <f t="shared" si="6"/>
        <v>7.1828703703703698E-3</v>
      </c>
      <c r="AF31" s="23">
        <v>1.3020833333333333E-3</v>
      </c>
      <c r="AG31" s="25"/>
      <c r="AH31" s="28">
        <f t="shared" si="7"/>
        <v>1.3020833333333333E-3</v>
      </c>
      <c r="AI31" s="23">
        <v>1.2789351851851853E-3</v>
      </c>
      <c r="AJ31" s="25"/>
      <c r="AK31" s="28">
        <f t="shared" si="8"/>
        <v>1.2789351851851853E-3</v>
      </c>
      <c r="AL31" s="23"/>
      <c r="AM31" s="97">
        <v>2.6435185185185186E-3</v>
      </c>
      <c r="AN31" s="28">
        <f t="shared" si="9"/>
        <v>2.6435185185185186E-3</v>
      </c>
      <c r="AO31" s="23"/>
      <c r="AP31" s="25"/>
      <c r="AQ31" s="28">
        <f t="shared" si="10"/>
        <v>0</v>
      </c>
      <c r="AR31" s="23">
        <v>1.1053240740740741E-3</v>
      </c>
      <c r="AS31" s="25"/>
      <c r="AT31" s="28">
        <f t="shared" si="11"/>
        <v>1.1053240740740741E-3</v>
      </c>
      <c r="AU31" s="30">
        <f t="shared" si="12"/>
        <v>1.3512731481481481E-2</v>
      </c>
      <c r="AV31" s="25"/>
      <c r="AW31" s="108">
        <f t="shared" si="13"/>
        <v>1.3512731481481481E-2</v>
      </c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</row>
    <row r="32" spans="1:64" ht="15.75" x14ac:dyDescent="0.3">
      <c r="A32" s="45">
        <v>29</v>
      </c>
      <c r="B32" s="59">
        <v>3</v>
      </c>
      <c r="C32" s="93" t="s">
        <v>0</v>
      </c>
      <c r="D32" s="45">
        <v>22</v>
      </c>
      <c r="E32" s="10">
        <v>3</v>
      </c>
      <c r="F32" s="49">
        <v>15</v>
      </c>
      <c r="G32" s="91">
        <v>63</v>
      </c>
      <c r="H32" s="81" t="s">
        <v>102</v>
      </c>
      <c r="I32" s="9" t="s">
        <v>209</v>
      </c>
      <c r="J32" s="8" t="s">
        <v>210</v>
      </c>
      <c r="K32" s="87" t="s">
        <v>211</v>
      </c>
      <c r="L32" s="39" t="s">
        <v>66</v>
      </c>
      <c r="M32" s="23">
        <v>1.1851851851851852E-3</v>
      </c>
      <c r="N32" s="25"/>
      <c r="O32" s="28">
        <f t="shared" si="0"/>
        <v>1.1851851851851852E-3</v>
      </c>
      <c r="P32" s="105">
        <v>1.5902777777777779E-3</v>
      </c>
      <c r="Q32" s="25"/>
      <c r="R32" s="28">
        <f t="shared" si="1"/>
        <v>1.5902777777777779E-3</v>
      </c>
      <c r="S32" s="105">
        <v>1.6377314814814815E-3</v>
      </c>
      <c r="T32" s="25"/>
      <c r="U32" s="33">
        <f t="shared" si="2"/>
        <v>1.6377314814814815E-3</v>
      </c>
      <c r="V32" s="36">
        <v>8.3449074074074068E-4</v>
      </c>
      <c r="W32" s="35"/>
      <c r="X32" s="28">
        <f t="shared" si="3"/>
        <v>8.3449074074074068E-4</v>
      </c>
      <c r="Y32" s="23">
        <v>7.9282407407407394E-4</v>
      </c>
      <c r="Z32" s="25"/>
      <c r="AA32" s="28">
        <f t="shared" si="4"/>
        <v>7.9282407407407394E-4</v>
      </c>
      <c r="AB32" s="23">
        <v>1.1041666666666667E-3</v>
      </c>
      <c r="AC32" s="25"/>
      <c r="AD32" s="28">
        <f t="shared" si="5"/>
        <v>1.1041666666666667E-3</v>
      </c>
      <c r="AE32" s="103">
        <f t="shared" si="6"/>
        <v>7.1446759259259258E-3</v>
      </c>
      <c r="AF32" s="23">
        <v>1.2395833333333334E-3</v>
      </c>
      <c r="AG32" s="25"/>
      <c r="AH32" s="28">
        <f t="shared" si="7"/>
        <v>1.2395833333333334E-3</v>
      </c>
      <c r="AI32" s="23">
        <v>1.236111111111111E-3</v>
      </c>
      <c r="AJ32" s="25"/>
      <c r="AK32" s="28">
        <f t="shared" si="8"/>
        <v>1.236111111111111E-3</v>
      </c>
      <c r="AL32" s="23"/>
      <c r="AM32" s="97">
        <v>2.7939814814814819E-3</v>
      </c>
      <c r="AN32" s="28">
        <f t="shared" si="9"/>
        <v>2.7939814814814819E-3</v>
      </c>
      <c r="AO32" s="23"/>
      <c r="AP32" s="25"/>
      <c r="AQ32" s="28">
        <f t="shared" si="10"/>
        <v>0</v>
      </c>
      <c r="AR32" s="23">
        <v>1.1134259259259259E-3</v>
      </c>
      <c r="AS32" s="25"/>
      <c r="AT32" s="28">
        <f t="shared" si="11"/>
        <v>1.1134259259259259E-3</v>
      </c>
      <c r="AU32" s="30">
        <f t="shared" si="12"/>
        <v>1.3527777777777779E-2</v>
      </c>
      <c r="AV32" s="25"/>
      <c r="AW32" s="108">
        <f t="shared" si="13"/>
        <v>1.3527777777777779E-2</v>
      </c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</row>
    <row r="33" spans="1:64" ht="15.75" x14ac:dyDescent="0.3">
      <c r="A33" s="45">
        <v>30</v>
      </c>
      <c r="B33" s="59">
        <v>2</v>
      </c>
      <c r="C33" s="93"/>
      <c r="D33" s="45"/>
      <c r="E33" s="10"/>
      <c r="F33" s="49"/>
      <c r="G33" s="91">
        <v>39</v>
      </c>
      <c r="H33" s="81"/>
      <c r="I33" s="9" t="s">
        <v>152</v>
      </c>
      <c r="J33" s="8" t="s">
        <v>153</v>
      </c>
      <c r="K33" s="87" t="s">
        <v>154</v>
      </c>
      <c r="L33" s="39" t="s">
        <v>232</v>
      </c>
      <c r="M33" s="23">
        <v>1.0787037037037037E-3</v>
      </c>
      <c r="N33" s="25"/>
      <c r="O33" s="28">
        <f t="shared" si="0"/>
        <v>1.0787037037037037E-3</v>
      </c>
      <c r="P33" s="105">
        <v>1.5844907407407407E-3</v>
      </c>
      <c r="Q33" s="25"/>
      <c r="R33" s="28">
        <f t="shared" si="1"/>
        <v>1.5844907407407407E-3</v>
      </c>
      <c r="S33" s="105">
        <v>1.5682870370370371E-3</v>
      </c>
      <c r="T33" s="25"/>
      <c r="U33" s="33">
        <f t="shared" si="2"/>
        <v>1.5682870370370371E-3</v>
      </c>
      <c r="V33" s="36">
        <v>7.5347222222222222E-4</v>
      </c>
      <c r="W33" s="100">
        <v>5.7870370370370366E-5</v>
      </c>
      <c r="X33" s="28">
        <f t="shared" si="3"/>
        <v>8.1134259259259256E-4</v>
      </c>
      <c r="Y33" s="23">
        <v>7.8009259259259253E-4</v>
      </c>
      <c r="Z33" s="25"/>
      <c r="AA33" s="28">
        <f t="shared" si="4"/>
        <v>7.8009259259259253E-4</v>
      </c>
      <c r="AB33" s="23">
        <v>1.164351851851852E-3</v>
      </c>
      <c r="AC33" s="25"/>
      <c r="AD33" s="28">
        <f t="shared" si="5"/>
        <v>1.164351851851852E-3</v>
      </c>
      <c r="AE33" s="103">
        <f t="shared" si="6"/>
        <v>6.9872685185185194E-3</v>
      </c>
      <c r="AF33" s="23"/>
      <c r="AG33" s="97">
        <v>1.4965277777777778E-3</v>
      </c>
      <c r="AH33" s="28">
        <f t="shared" si="7"/>
        <v>1.4965277777777778E-3</v>
      </c>
      <c r="AI33" s="23">
        <v>1.2268518518518518E-3</v>
      </c>
      <c r="AJ33" s="25"/>
      <c r="AK33" s="28">
        <f t="shared" si="8"/>
        <v>1.2268518518518518E-3</v>
      </c>
      <c r="AL33" s="23"/>
      <c r="AM33" s="97">
        <v>2.6886574074074074E-3</v>
      </c>
      <c r="AN33" s="28">
        <f t="shared" si="9"/>
        <v>2.6886574074074074E-3</v>
      </c>
      <c r="AO33" s="23"/>
      <c r="AP33" s="25"/>
      <c r="AQ33" s="28">
        <f t="shared" si="10"/>
        <v>0</v>
      </c>
      <c r="AR33" s="23">
        <v>1.1435185185185183E-3</v>
      </c>
      <c r="AS33" s="25"/>
      <c r="AT33" s="28">
        <f t="shared" si="11"/>
        <v>1.1435185185185183E-3</v>
      </c>
      <c r="AU33" s="30">
        <f t="shared" si="12"/>
        <v>1.3542824074074072E-2</v>
      </c>
      <c r="AV33" s="25"/>
      <c r="AW33" s="108">
        <f t="shared" si="13"/>
        <v>1.3542824074074072E-2</v>
      </c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</row>
    <row r="34" spans="1:64" ht="15.75" x14ac:dyDescent="0.3">
      <c r="A34" s="45">
        <v>31</v>
      </c>
      <c r="B34" s="59">
        <v>4</v>
      </c>
      <c r="C34" s="93"/>
      <c r="D34" s="45"/>
      <c r="E34" s="10"/>
      <c r="F34" s="49"/>
      <c r="G34" s="91">
        <v>68</v>
      </c>
      <c r="H34" s="81"/>
      <c r="I34" s="9" t="s">
        <v>222</v>
      </c>
      <c r="J34" s="8" t="s">
        <v>223</v>
      </c>
      <c r="K34" s="87" t="s">
        <v>78</v>
      </c>
      <c r="L34" s="39" t="s">
        <v>59</v>
      </c>
      <c r="M34" s="23">
        <v>1.164351851851852E-3</v>
      </c>
      <c r="N34" s="25"/>
      <c r="O34" s="28">
        <f t="shared" si="0"/>
        <v>1.164351851851852E-3</v>
      </c>
      <c r="P34" s="105">
        <v>1.5694444444444443E-3</v>
      </c>
      <c r="Q34" s="25"/>
      <c r="R34" s="28">
        <f t="shared" si="1"/>
        <v>1.5694444444444443E-3</v>
      </c>
      <c r="S34" s="105">
        <v>1.5011574074074074E-3</v>
      </c>
      <c r="T34" s="25"/>
      <c r="U34" s="33">
        <f t="shared" si="2"/>
        <v>1.5011574074074074E-3</v>
      </c>
      <c r="V34" s="36">
        <v>7.9629629629629636E-4</v>
      </c>
      <c r="W34" s="97">
        <v>5.7870370370370366E-5</v>
      </c>
      <c r="X34" s="28">
        <f t="shared" si="3"/>
        <v>8.541666666666667E-4</v>
      </c>
      <c r="Y34" s="23">
        <v>7.8935185185185185E-4</v>
      </c>
      <c r="Z34" s="25"/>
      <c r="AA34" s="28">
        <f t="shared" si="4"/>
        <v>7.8935185185185185E-4</v>
      </c>
      <c r="AB34" s="23">
        <v>1.1736111111111112E-3</v>
      </c>
      <c r="AC34" s="25"/>
      <c r="AD34" s="28">
        <f t="shared" si="5"/>
        <v>1.1736111111111112E-3</v>
      </c>
      <c r="AE34" s="103">
        <f t="shared" si="6"/>
        <v>7.0520833333333338E-3</v>
      </c>
      <c r="AF34" s="23">
        <v>1.3668981481481481E-3</v>
      </c>
      <c r="AG34" s="25"/>
      <c r="AH34" s="28">
        <f t="shared" si="7"/>
        <v>1.3668981481481481E-3</v>
      </c>
      <c r="AI34" s="23">
        <v>1.3657407407407409E-3</v>
      </c>
      <c r="AJ34" s="25"/>
      <c r="AK34" s="28">
        <f t="shared" si="8"/>
        <v>1.3657407407407409E-3</v>
      </c>
      <c r="AL34" s="23">
        <v>2.6481481481481482E-3</v>
      </c>
      <c r="AM34" s="25"/>
      <c r="AN34" s="28">
        <f t="shared" si="9"/>
        <v>2.6481481481481482E-3</v>
      </c>
      <c r="AO34" s="23"/>
      <c r="AP34" s="25"/>
      <c r="AQ34" s="28">
        <f t="shared" si="10"/>
        <v>0</v>
      </c>
      <c r="AR34" s="23">
        <v>1.1828703703703704E-3</v>
      </c>
      <c r="AS34" s="25"/>
      <c r="AT34" s="28">
        <f t="shared" si="11"/>
        <v>1.1828703703703704E-3</v>
      </c>
      <c r="AU34" s="30">
        <f t="shared" si="12"/>
        <v>1.3615740740740742E-2</v>
      </c>
      <c r="AV34" s="25"/>
      <c r="AW34" s="108">
        <f t="shared" si="13"/>
        <v>1.3615740740740742E-2</v>
      </c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</row>
    <row r="35" spans="1:64" ht="15.75" x14ac:dyDescent="0.3">
      <c r="A35" s="45">
        <v>32</v>
      </c>
      <c r="B35" s="59">
        <v>6</v>
      </c>
      <c r="C35" s="93" t="s">
        <v>0</v>
      </c>
      <c r="D35" s="45">
        <v>23</v>
      </c>
      <c r="E35" s="10">
        <v>6</v>
      </c>
      <c r="F35" s="49">
        <v>8</v>
      </c>
      <c r="G35" s="91">
        <v>62</v>
      </c>
      <c r="H35" s="81" t="s">
        <v>47</v>
      </c>
      <c r="I35" s="9" t="s">
        <v>207</v>
      </c>
      <c r="J35" s="8" t="s">
        <v>208</v>
      </c>
      <c r="K35" s="87" t="s">
        <v>101</v>
      </c>
      <c r="L35" s="39" t="s">
        <v>92</v>
      </c>
      <c r="M35" s="23">
        <v>1.1620370370370372E-3</v>
      </c>
      <c r="N35" s="25"/>
      <c r="O35" s="28">
        <f t="shared" si="0"/>
        <v>1.1620370370370372E-3</v>
      </c>
      <c r="P35" s="105">
        <v>1.6354166666666667E-3</v>
      </c>
      <c r="Q35" s="25"/>
      <c r="R35" s="28">
        <f t="shared" si="1"/>
        <v>1.6354166666666667E-3</v>
      </c>
      <c r="S35" s="105">
        <v>1.5590277777777779E-3</v>
      </c>
      <c r="T35" s="25"/>
      <c r="U35" s="33">
        <f t="shared" si="2"/>
        <v>1.5590277777777779E-3</v>
      </c>
      <c r="V35" s="36">
        <v>8.1481481481481476E-4</v>
      </c>
      <c r="W35" s="97">
        <v>5.7870370370370366E-5</v>
      </c>
      <c r="X35" s="28">
        <f t="shared" si="3"/>
        <v>8.7268518518518511E-4</v>
      </c>
      <c r="Y35" s="23">
        <v>7.9745370370370376E-4</v>
      </c>
      <c r="Z35" s="25"/>
      <c r="AA35" s="28">
        <f t="shared" si="4"/>
        <v>7.9745370370370376E-4</v>
      </c>
      <c r="AB35" s="23">
        <v>1.1180555555555555E-3</v>
      </c>
      <c r="AC35" s="25"/>
      <c r="AD35" s="28">
        <f t="shared" si="5"/>
        <v>1.1180555555555555E-3</v>
      </c>
      <c r="AE35" s="103">
        <f t="shared" si="6"/>
        <v>7.1446759259259258E-3</v>
      </c>
      <c r="AF35" s="23">
        <v>1.3726851851851851E-3</v>
      </c>
      <c r="AG35" s="25"/>
      <c r="AH35" s="28">
        <f t="shared" si="7"/>
        <v>1.3726851851851851E-3</v>
      </c>
      <c r="AI35" s="23">
        <v>1.3078703703703705E-3</v>
      </c>
      <c r="AJ35" s="25"/>
      <c r="AK35" s="28">
        <f t="shared" si="8"/>
        <v>1.3078703703703705E-3</v>
      </c>
      <c r="AL35" s="23">
        <v>2.7129629629629626E-3</v>
      </c>
      <c r="AM35" s="25"/>
      <c r="AN35" s="28">
        <f t="shared" si="9"/>
        <v>2.7129629629629626E-3</v>
      </c>
      <c r="AO35" s="23"/>
      <c r="AP35" s="25"/>
      <c r="AQ35" s="28">
        <f t="shared" si="10"/>
        <v>0</v>
      </c>
      <c r="AR35" s="23">
        <v>1.1307870370370371E-3</v>
      </c>
      <c r="AS35" s="25"/>
      <c r="AT35" s="28">
        <f t="shared" si="11"/>
        <v>1.1307870370370371E-3</v>
      </c>
      <c r="AU35" s="30">
        <f t="shared" si="12"/>
        <v>1.3668981481481482E-2</v>
      </c>
      <c r="AV35" s="25"/>
      <c r="AW35" s="108">
        <f t="shared" si="13"/>
        <v>1.3668981481481482E-2</v>
      </c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</row>
    <row r="36" spans="1:64" ht="15.75" x14ac:dyDescent="0.3">
      <c r="A36" s="45">
        <v>33</v>
      </c>
      <c r="B36" s="59">
        <v>3</v>
      </c>
      <c r="C36" s="93" t="s">
        <v>0</v>
      </c>
      <c r="D36" s="45">
        <v>24</v>
      </c>
      <c r="E36" s="10">
        <v>2</v>
      </c>
      <c r="F36" s="49">
        <v>18</v>
      </c>
      <c r="G36" s="91">
        <v>26</v>
      </c>
      <c r="H36" s="81" t="s">
        <v>88</v>
      </c>
      <c r="I36" s="9" t="s">
        <v>120</v>
      </c>
      <c r="J36" s="8" t="s">
        <v>121</v>
      </c>
      <c r="K36" s="87" t="s">
        <v>62</v>
      </c>
      <c r="L36" s="39" t="s">
        <v>232</v>
      </c>
      <c r="M36" s="23">
        <v>1.1516203703703703E-3</v>
      </c>
      <c r="N36" s="25"/>
      <c r="O36" s="28">
        <f t="shared" ref="O36:O67" si="14">SUM(M36:N36)</f>
        <v>1.1516203703703703E-3</v>
      </c>
      <c r="P36" s="23">
        <v>1.5844907407407407E-3</v>
      </c>
      <c r="Q36" s="96">
        <v>1.1574074074074073E-4</v>
      </c>
      <c r="R36" s="28">
        <f t="shared" ref="R36:R67" si="15">SUM(P36:Q36)</f>
        <v>1.7002314814814814E-3</v>
      </c>
      <c r="S36" s="105">
        <v>1.5682870370370371E-3</v>
      </c>
      <c r="T36" s="25"/>
      <c r="U36" s="33">
        <f t="shared" ref="U36:U67" si="16">SUM(S36:T36)</f>
        <v>1.5682870370370371E-3</v>
      </c>
      <c r="V36" s="36">
        <v>8.587962962962963E-4</v>
      </c>
      <c r="W36" s="35"/>
      <c r="X36" s="28">
        <f t="shared" ref="X36:X67" si="17">SUM(V36:W36)</f>
        <v>8.587962962962963E-4</v>
      </c>
      <c r="Y36" s="23">
        <v>8.2754629629629628E-4</v>
      </c>
      <c r="Z36" s="25"/>
      <c r="AA36" s="28">
        <f t="shared" ref="AA36:AA63" si="18">SUM(Y36:Z36)</f>
        <v>8.2754629629629628E-4</v>
      </c>
      <c r="AB36" s="23">
        <v>1.2210648148148148E-3</v>
      </c>
      <c r="AC36" s="25"/>
      <c r="AD36" s="28">
        <f t="shared" ref="AD36:AD63" si="19">SUM(AB36:AC36)</f>
        <v>1.2210648148148148E-3</v>
      </c>
      <c r="AE36" s="103">
        <f t="shared" ref="AE36:AE63" si="20">SUM(O36,R36,U36,X36,AA36,AD36)</f>
        <v>7.3275462962962964E-3</v>
      </c>
      <c r="AF36" s="23">
        <v>1.3807870370370371E-3</v>
      </c>
      <c r="AG36" s="25"/>
      <c r="AH36" s="28">
        <f t="shared" ref="AH36:AH62" si="21">SUM(AF36:AG36)</f>
        <v>1.3807870370370371E-3</v>
      </c>
      <c r="AI36" s="23">
        <v>1.3148148148148147E-3</v>
      </c>
      <c r="AJ36" s="25"/>
      <c r="AK36" s="28">
        <f t="shared" ref="AK36:AK62" si="22">SUM(AI36:AJ36)</f>
        <v>1.3148148148148147E-3</v>
      </c>
      <c r="AL36" s="23">
        <v>2.4826388888888888E-3</v>
      </c>
      <c r="AM36" s="97">
        <v>5.7870370370370366E-5</v>
      </c>
      <c r="AN36" s="28">
        <f t="shared" ref="AN36:AN61" si="23">SUM(AL36:AM36)</f>
        <v>2.5405092592592593E-3</v>
      </c>
      <c r="AO36" s="23"/>
      <c r="AP36" s="25"/>
      <c r="AQ36" s="28">
        <f t="shared" ref="AQ36:AQ61" si="24">SUM(AO36:AP36)</f>
        <v>0</v>
      </c>
      <c r="AR36" s="23">
        <v>1.1736111111111112E-3</v>
      </c>
      <c r="AS36" s="25"/>
      <c r="AT36" s="28">
        <f t="shared" ref="AT36:AT61" si="25">SUM(AR36:AS36)</f>
        <v>1.1736111111111112E-3</v>
      </c>
      <c r="AU36" s="30">
        <f t="shared" ref="AU36:AU61" si="26">SUM(AT36,AQ36,AN36,AK36,AH36,AD36,AA36,X36,U36,R36,O36)</f>
        <v>1.3737268518518518E-2</v>
      </c>
      <c r="AV36" s="25"/>
      <c r="AW36" s="108">
        <f t="shared" ref="AW36:AW61" si="27">SUM(AU36:AV36)</f>
        <v>1.3737268518518518E-2</v>
      </c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</row>
    <row r="37" spans="1:64" ht="15.75" x14ac:dyDescent="0.3">
      <c r="A37" s="45">
        <v>34</v>
      </c>
      <c r="B37" s="59">
        <v>8</v>
      </c>
      <c r="C37" s="93" t="s">
        <v>0</v>
      </c>
      <c r="D37" s="45">
        <v>25</v>
      </c>
      <c r="E37" s="10">
        <v>6</v>
      </c>
      <c r="F37" s="49">
        <v>8</v>
      </c>
      <c r="G37" s="91">
        <v>65</v>
      </c>
      <c r="H37" s="81" t="s">
        <v>47</v>
      </c>
      <c r="I37" s="9" t="s">
        <v>215</v>
      </c>
      <c r="J37" s="8" t="s">
        <v>216</v>
      </c>
      <c r="K37" s="87" t="s">
        <v>78</v>
      </c>
      <c r="L37" s="39" t="s">
        <v>51</v>
      </c>
      <c r="M37" s="23">
        <v>1.3425925925925925E-3</v>
      </c>
      <c r="N37" s="25"/>
      <c r="O37" s="28">
        <f t="shared" si="14"/>
        <v>1.3425925925925925E-3</v>
      </c>
      <c r="P37" s="105">
        <v>1.5520833333333333E-3</v>
      </c>
      <c r="Q37" s="25"/>
      <c r="R37" s="28">
        <f t="shared" si="15"/>
        <v>1.5520833333333333E-3</v>
      </c>
      <c r="S37" s="105">
        <v>1.4675925925925926E-3</v>
      </c>
      <c r="T37" s="25"/>
      <c r="U37" s="33">
        <f t="shared" si="16"/>
        <v>1.4675925925925926E-3</v>
      </c>
      <c r="V37" s="36">
        <v>8.0324074074074076E-4</v>
      </c>
      <c r="W37" s="35"/>
      <c r="X37" s="28">
        <f t="shared" si="17"/>
        <v>8.0324074074074076E-4</v>
      </c>
      <c r="Y37" s="23">
        <v>7.9282407407407394E-4</v>
      </c>
      <c r="Z37" s="97">
        <v>1.1574074074074073E-4</v>
      </c>
      <c r="AA37" s="28">
        <f t="shared" si="18"/>
        <v>9.0856481481481463E-4</v>
      </c>
      <c r="AB37" s="23"/>
      <c r="AC37" s="97">
        <v>1.2962962962962963E-3</v>
      </c>
      <c r="AD37" s="28">
        <f t="shared" si="19"/>
        <v>1.2962962962962963E-3</v>
      </c>
      <c r="AE37" s="103">
        <f t="shared" si="20"/>
        <v>7.3703703703703691E-3</v>
      </c>
      <c r="AF37" s="23">
        <v>1.3206018518518521E-3</v>
      </c>
      <c r="AG37" s="25"/>
      <c r="AH37" s="28">
        <f t="shared" si="21"/>
        <v>1.3206018518518521E-3</v>
      </c>
      <c r="AI37" s="23">
        <v>1.3113425925925925E-3</v>
      </c>
      <c r="AJ37" s="25"/>
      <c r="AK37" s="28">
        <f t="shared" si="22"/>
        <v>1.3113425925925925E-3</v>
      </c>
      <c r="AL37" s="23"/>
      <c r="AM37" s="97">
        <v>2.6435185185185186E-3</v>
      </c>
      <c r="AN37" s="28">
        <f t="shared" si="23"/>
        <v>2.6435185185185186E-3</v>
      </c>
      <c r="AO37" s="23"/>
      <c r="AP37" s="25"/>
      <c r="AQ37" s="28">
        <f t="shared" si="24"/>
        <v>0</v>
      </c>
      <c r="AR37" s="23">
        <v>1.1620370370370372E-3</v>
      </c>
      <c r="AS37" s="25"/>
      <c r="AT37" s="28">
        <f t="shared" si="25"/>
        <v>1.1620370370370372E-3</v>
      </c>
      <c r="AU37" s="30">
        <f t="shared" si="26"/>
        <v>1.3807870370370373E-2</v>
      </c>
      <c r="AV37" s="25"/>
      <c r="AW37" s="108">
        <f t="shared" si="27"/>
        <v>1.3807870370370373E-2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</row>
    <row r="38" spans="1:64" ht="15.75" x14ac:dyDescent="0.3">
      <c r="A38" s="45">
        <v>35</v>
      </c>
      <c r="B38" s="59">
        <v>5</v>
      </c>
      <c r="C38" s="93" t="s">
        <v>0</v>
      </c>
      <c r="D38" s="45">
        <v>26</v>
      </c>
      <c r="E38" s="10">
        <v>3</v>
      </c>
      <c r="F38" s="49">
        <v>15</v>
      </c>
      <c r="G38" s="91">
        <v>46</v>
      </c>
      <c r="H38" s="81" t="s">
        <v>144</v>
      </c>
      <c r="I38" s="9" t="s">
        <v>171</v>
      </c>
      <c r="J38" s="8" t="s">
        <v>172</v>
      </c>
      <c r="K38" s="87" t="s">
        <v>78</v>
      </c>
      <c r="L38" s="39" t="s">
        <v>59</v>
      </c>
      <c r="M38" s="23">
        <v>1.0844907407407407E-3</v>
      </c>
      <c r="N38" s="25"/>
      <c r="O38" s="28">
        <f t="shared" si="14"/>
        <v>1.0844907407407407E-3</v>
      </c>
      <c r="P38" s="105">
        <v>1.5694444444444443E-3</v>
      </c>
      <c r="Q38" s="25"/>
      <c r="R38" s="28">
        <f t="shared" si="15"/>
        <v>1.5694444444444443E-3</v>
      </c>
      <c r="S38" s="105">
        <v>1.5011574074074074E-3</v>
      </c>
      <c r="T38" s="25"/>
      <c r="U38" s="33">
        <f t="shared" si="16"/>
        <v>1.5011574074074074E-3</v>
      </c>
      <c r="V38" s="36">
        <v>7.6388888888888893E-4</v>
      </c>
      <c r="W38" s="25"/>
      <c r="X38" s="28">
        <f t="shared" si="17"/>
        <v>7.6388888888888893E-4</v>
      </c>
      <c r="Y38" s="23">
        <v>7.2222222222222219E-4</v>
      </c>
      <c r="Z38" s="97">
        <v>5.7870370370370366E-5</v>
      </c>
      <c r="AA38" s="28">
        <f t="shared" si="18"/>
        <v>7.8009259259259253E-4</v>
      </c>
      <c r="AB38" s="23">
        <v>1.1678240740740739E-3</v>
      </c>
      <c r="AC38" s="25"/>
      <c r="AD38" s="28">
        <f t="shared" si="19"/>
        <v>1.1678240740740739E-3</v>
      </c>
      <c r="AE38" s="103">
        <f t="shared" si="20"/>
        <v>6.8668981481481471E-3</v>
      </c>
      <c r="AF38" s="23">
        <v>1.3090277777777779E-3</v>
      </c>
      <c r="AG38" s="25"/>
      <c r="AH38" s="28">
        <f t="shared" si="21"/>
        <v>1.3090277777777779E-3</v>
      </c>
      <c r="AI38" s="23">
        <v>1.3182870370370371E-3</v>
      </c>
      <c r="AJ38" s="25"/>
      <c r="AK38" s="28">
        <f t="shared" si="22"/>
        <v>1.3182870370370371E-3</v>
      </c>
      <c r="AL38" s="23">
        <v>2.4386574074074072E-3</v>
      </c>
      <c r="AM38" s="25"/>
      <c r="AN38" s="28">
        <f t="shared" si="23"/>
        <v>2.4386574074074072E-3</v>
      </c>
      <c r="AO38" s="23"/>
      <c r="AP38" s="25"/>
      <c r="AQ38" s="28">
        <f t="shared" si="24"/>
        <v>0</v>
      </c>
      <c r="AR38" s="23">
        <v>1.181712962962963E-3</v>
      </c>
      <c r="AS38" s="25"/>
      <c r="AT38" s="28">
        <f t="shared" si="25"/>
        <v>1.181712962962963E-3</v>
      </c>
      <c r="AU38" s="30">
        <f t="shared" si="26"/>
        <v>1.3114583333333332E-2</v>
      </c>
      <c r="AV38" s="25">
        <v>6.9444444444444447E-4</v>
      </c>
      <c r="AW38" s="108">
        <f t="shared" si="27"/>
        <v>1.3809027777777776E-2</v>
      </c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</row>
    <row r="39" spans="1:64" ht="15.75" x14ac:dyDescent="0.3">
      <c r="A39" s="45">
        <v>36</v>
      </c>
      <c r="B39" s="59">
        <v>7</v>
      </c>
      <c r="C39" s="93"/>
      <c r="D39" s="45"/>
      <c r="E39" s="10"/>
      <c r="F39" s="49"/>
      <c r="G39" s="91">
        <v>40</v>
      </c>
      <c r="H39" s="81"/>
      <c r="I39" s="9" t="s">
        <v>155</v>
      </c>
      <c r="J39" s="8" t="s">
        <v>156</v>
      </c>
      <c r="K39" s="87" t="s">
        <v>157</v>
      </c>
      <c r="L39" s="39" t="s">
        <v>46</v>
      </c>
      <c r="M39" s="23">
        <v>1.2465277777777776E-3</v>
      </c>
      <c r="N39" s="25"/>
      <c r="O39" s="28">
        <f t="shared" si="14"/>
        <v>1.2465277777777776E-3</v>
      </c>
      <c r="P39" s="105">
        <v>1.4803240740740742E-3</v>
      </c>
      <c r="Q39" s="25"/>
      <c r="R39" s="28">
        <f t="shared" si="15"/>
        <v>1.4803240740740742E-3</v>
      </c>
      <c r="S39" s="105">
        <v>1.4733796296296294E-3</v>
      </c>
      <c r="T39" s="25"/>
      <c r="U39" s="33">
        <f t="shared" si="16"/>
        <v>1.4733796296296294E-3</v>
      </c>
      <c r="V39" s="36">
        <v>8.2986111111111119E-4</v>
      </c>
      <c r="W39" s="25"/>
      <c r="X39" s="28">
        <f t="shared" si="17"/>
        <v>8.2986111111111119E-4</v>
      </c>
      <c r="Y39" s="23">
        <v>8.0439814814814816E-4</v>
      </c>
      <c r="Z39" s="25"/>
      <c r="AA39" s="28">
        <f t="shared" si="18"/>
        <v>8.0439814814814816E-4</v>
      </c>
      <c r="AB39" s="23">
        <v>1.195601851851852E-3</v>
      </c>
      <c r="AC39" s="25"/>
      <c r="AD39" s="28">
        <f t="shared" si="19"/>
        <v>1.195601851851852E-3</v>
      </c>
      <c r="AE39" s="103">
        <f t="shared" si="20"/>
        <v>7.0300925925925921E-3</v>
      </c>
      <c r="AF39" s="23">
        <v>1.6585648148148148E-3</v>
      </c>
      <c r="AG39" s="25"/>
      <c r="AH39" s="28">
        <f t="shared" si="21"/>
        <v>1.6585648148148148E-3</v>
      </c>
      <c r="AI39" s="23">
        <v>1.3043981481481483E-3</v>
      </c>
      <c r="AJ39" s="25"/>
      <c r="AK39" s="28">
        <f t="shared" si="22"/>
        <v>1.3043981481481483E-3</v>
      </c>
      <c r="AL39" s="23"/>
      <c r="AM39" s="97">
        <v>2.4918981481481485E-3</v>
      </c>
      <c r="AN39" s="28">
        <f t="shared" si="23"/>
        <v>2.4918981481481485E-3</v>
      </c>
      <c r="AO39" s="23"/>
      <c r="AP39" s="25"/>
      <c r="AQ39" s="28">
        <f t="shared" si="24"/>
        <v>0</v>
      </c>
      <c r="AR39" s="23"/>
      <c r="AS39" s="97">
        <v>1.3483796296296295E-3</v>
      </c>
      <c r="AT39" s="28">
        <f t="shared" si="25"/>
        <v>1.3483796296296295E-3</v>
      </c>
      <c r="AU39" s="30">
        <f t="shared" si="26"/>
        <v>1.3833333333333333E-2</v>
      </c>
      <c r="AV39" s="25"/>
      <c r="AW39" s="108">
        <f t="shared" si="27"/>
        <v>1.3833333333333333E-2</v>
      </c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</row>
    <row r="40" spans="1:64" ht="15.75" x14ac:dyDescent="0.3">
      <c r="A40" s="45">
        <v>37</v>
      </c>
      <c r="B40" s="59">
        <v>8</v>
      </c>
      <c r="C40" s="93"/>
      <c r="D40" s="45"/>
      <c r="E40" s="10"/>
      <c r="F40" s="49"/>
      <c r="G40" s="91">
        <v>57</v>
      </c>
      <c r="H40" s="81"/>
      <c r="I40" s="9" t="s">
        <v>195</v>
      </c>
      <c r="J40" s="8" t="s">
        <v>196</v>
      </c>
      <c r="K40" s="87" t="s">
        <v>105</v>
      </c>
      <c r="L40" s="39" t="s">
        <v>46</v>
      </c>
      <c r="M40" s="23">
        <v>1.1944444444444446E-3</v>
      </c>
      <c r="N40" s="97">
        <v>1.1574074074074073E-4</v>
      </c>
      <c r="O40" s="28">
        <f t="shared" si="14"/>
        <v>1.3101851851851853E-3</v>
      </c>
      <c r="P40" s="105">
        <v>1.4803240740740742E-3</v>
      </c>
      <c r="Q40" s="25"/>
      <c r="R40" s="28">
        <f t="shared" si="15"/>
        <v>1.4803240740740742E-3</v>
      </c>
      <c r="S40" s="105">
        <v>1.4733796296296294E-3</v>
      </c>
      <c r="T40" s="25"/>
      <c r="U40" s="33">
        <f t="shared" si="16"/>
        <v>1.4733796296296294E-3</v>
      </c>
      <c r="V40" s="36">
        <v>7.407407407407407E-4</v>
      </c>
      <c r="W40" s="97">
        <v>5.7870370370370366E-5</v>
      </c>
      <c r="X40" s="28">
        <f t="shared" si="17"/>
        <v>7.9861111111111105E-4</v>
      </c>
      <c r="Y40" s="23">
        <v>7.361111111111111E-4</v>
      </c>
      <c r="Z40" s="25"/>
      <c r="AA40" s="28">
        <f t="shared" si="18"/>
        <v>7.361111111111111E-4</v>
      </c>
      <c r="AB40" s="23">
        <v>1.1250000000000001E-3</v>
      </c>
      <c r="AC40" s="25"/>
      <c r="AD40" s="28">
        <f t="shared" si="19"/>
        <v>1.1250000000000001E-3</v>
      </c>
      <c r="AE40" s="103">
        <f t="shared" si="20"/>
        <v>6.9236111111111113E-3</v>
      </c>
      <c r="AF40" s="23"/>
      <c r="AG40" s="97">
        <v>1.7743055555555554E-3</v>
      </c>
      <c r="AH40" s="28">
        <f t="shared" si="21"/>
        <v>1.7743055555555554E-3</v>
      </c>
      <c r="AI40" s="23"/>
      <c r="AJ40" s="97">
        <v>1.4884259259259258E-3</v>
      </c>
      <c r="AK40" s="28">
        <f t="shared" si="22"/>
        <v>1.4884259259259258E-3</v>
      </c>
      <c r="AL40" s="23"/>
      <c r="AM40" s="97">
        <v>2.4918981481481485E-3</v>
      </c>
      <c r="AN40" s="28">
        <f t="shared" si="23"/>
        <v>2.4918981481481485E-3</v>
      </c>
      <c r="AO40" s="23"/>
      <c r="AP40" s="25"/>
      <c r="AQ40" s="28">
        <f t="shared" si="24"/>
        <v>0</v>
      </c>
      <c r="AR40" s="23">
        <v>1.158564814814815E-3</v>
      </c>
      <c r="AS40" s="25"/>
      <c r="AT40" s="28">
        <f t="shared" si="25"/>
        <v>1.158564814814815E-3</v>
      </c>
      <c r="AU40" s="30">
        <f t="shared" si="26"/>
        <v>1.3836805555555557E-2</v>
      </c>
      <c r="AV40" s="25"/>
      <c r="AW40" s="108">
        <f t="shared" si="27"/>
        <v>1.3836805555555557E-2</v>
      </c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</row>
    <row r="41" spans="1:64" ht="15.75" x14ac:dyDescent="0.3">
      <c r="A41" s="45">
        <v>38</v>
      </c>
      <c r="B41" s="59">
        <v>9</v>
      </c>
      <c r="C41" s="93"/>
      <c r="D41" s="45"/>
      <c r="E41" s="10"/>
      <c r="F41" s="49"/>
      <c r="G41" s="91">
        <v>38</v>
      </c>
      <c r="H41" s="81"/>
      <c r="I41" s="9" t="s">
        <v>150</v>
      </c>
      <c r="J41" s="8" t="s">
        <v>151</v>
      </c>
      <c r="K41" s="87" t="s">
        <v>143</v>
      </c>
      <c r="L41" s="39" t="s">
        <v>46</v>
      </c>
      <c r="M41" s="23">
        <v>1.1134259259259259E-3</v>
      </c>
      <c r="N41" s="25"/>
      <c r="O41" s="28">
        <f t="shared" si="14"/>
        <v>1.1134259259259259E-3</v>
      </c>
      <c r="P41" s="105">
        <v>1.4803240740740742E-3</v>
      </c>
      <c r="Q41" s="25"/>
      <c r="R41" s="28">
        <f t="shared" si="15"/>
        <v>1.4803240740740742E-3</v>
      </c>
      <c r="S41" s="105">
        <v>1.4733796296296294E-3</v>
      </c>
      <c r="T41" s="25"/>
      <c r="U41" s="33">
        <f t="shared" si="16"/>
        <v>1.4733796296296294E-3</v>
      </c>
      <c r="V41" s="36">
        <v>7.8009259259259253E-4</v>
      </c>
      <c r="W41" s="97">
        <v>1.1574074074074073E-4</v>
      </c>
      <c r="X41" s="28">
        <f t="shared" si="17"/>
        <v>8.9583333333333323E-4</v>
      </c>
      <c r="Y41" s="23">
        <v>7.5115740740740742E-4</v>
      </c>
      <c r="Z41" s="25"/>
      <c r="AA41" s="28">
        <f t="shared" si="18"/>
        <v>7.5115740740740742E-4</v>
      </c>
      <c r="AB41" s="23">
        <v>1.1053240740740741E-3</v>
      </c>
      <c r="AC41" s="25"/>
      <c r="AD41" s="28">
        <f t="shared" si="19"/>
        <v>1.1053240740740741E-3</v>
      </c>
      <c r="AE41" s="103">
        <f t="shared" si="20"/>
        <v>6.8194444444444457E-3</v>
      </c>
      <c r="AF41" s="23">
        <v>1.3726851851851851E-3</v>
      </c>
      <c r="AG41" s="25"/>
      <c r="AH41" s="28">
        <f t="shared" si="21"/>
        <v>1.3726851851851851E-3</v>
      </c>
      <c r="AI41" s="23">
        <v>1.3298611111111113E-3</v>
      </c>
      <c r="AJ41" s="25"/>
      <c r="AK41" s="28">
        <f t="shared" si="22"/>
        <v>1.3298611111111113E-3</v>
      </c>
      <c r="AL41" s="23"/>
      <c r="AM41" s="97">
        <v>2.4918981481481485E-3</v>
      </c>
      <c r="AN41" s="28">
        <f t="shared" si="23"/>
        <v>2.4918981481481485E-3</v>
      </c>
      <c r="AO41" s="23"/>
      <c r="AP41" s="25"/>
      <c r="AQ41" s="28">
        <f t="shared" si="24"/>
        <v>0</v>
      </c>
      <c r="AR41" s="23">
        <v>1.0613425925925927E-3</v>
      </c>
      <c r="AS41" s="25"/>
      <c r="AT41" s="28">
        <f t="shared" si="25"/>
        <v>1.0613425925925927E-3</v>
      </c>
      <c r="AU41" s="30">
        <f t="shared" si="26"/>
        <v>1.3075231481481483E-2</v>
      </c>
      <c r="AV41" s="25">
        <v>8.1018518518518516E-4</v>
      </c>
      <c r="AW41" s="108">
        <f t="shared" si="27"/>
        <v>1.3885416666666667E-2</v>
      </c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</row>
    <row r="42" spans="1:64" ht="15.75" x14ac:dyDescent="0.3">
      <c r="A42" s="45">
        <v>39</v>
      </c>
      <c r="B42" s="59">
        <v>6</v>
      </c>
      <c r="C42" s="93"/>
      <c r="D42" s="45"/>
      <c r="E42" s="10"/>
      <c r="F42" s="49"/>
      <c r="G42" s="91">
        <v>23</v>
      </c>
      <c r="H42" s="81"/>
      <c r="I42" s="9" t="s">
        <v>111</v>
      </c>
      <c r="J42" s="8" t="s">
        <v>112</v>
      </c>
      <c r="K42" s="87" t="s">
        <v>113</v>
      </c>
      <c r="L42" s="39" t="s">
        <v>59</v>
      </c>
      <c r="M42" s="23">
        <v>1.2789351851851853E-3</v>
      </c>
      <c r="N42" s="25"/>
      <c r="O42" s="28">
        <f t="shared" si="14"/>
        <v>1.2789351851851853E-3</v>
      </c>
      <c r="P42" s="23">
        <v>1.5694444444444443E-3</v>
      </c>
      <c r="Q42" s="97">
        <v>5.7870370370370366E-5</v>
      </c>
      <c r="R42" s="28">
        <f t="shared" si="15"/>
        <v>1.6273148148148147E-3</v>
      </c>
      <c r="S42" s="23">
        <v>1.5011574074074074E-3</v>
      </c>
      <c r="T42" s="25"/>
      <c r="U42" s="33">
        <f t="shared" si="16"/>
        <v>1.5011574074074074E-3</v>
      </c>
      <c r="V42" s="36">
        <v>8.611111111111111E-4</v>
      </c>
      <c r="W42" s="35"/>
      <c r="X42" s="28">
        <f t="shared" si="17"/>
        <v>8.611111111111111E-4</v>
      </c>
      <c r="Y42" s="23">
        <v>8.3217592592592588E-4</v>
      </c>
      <c r="Z42" s="25"/>
      <c r="AA42" s="28">
        <f t="shared" si="18"/>
        <v>8.3217592592592588E-4</v>
      </c>
      <c r="AB42" s="23">
        <v>1.1620370370370372E-3</v>
      </c>
      <c r="AC42" s="25"/>
      <c r="AD42" s="28">
        <f t="shared" si="19"/>
        <v>1.1620370370370372E-3</v>
      </c>
      <c r="AE42" s="103">
        <f t="shared" si="20"/>
        <v>7.262731481481482E-3</v>
      </c>
      <c r="AF42" s="23">
        <v>1.258101851851852E-3</v>
      </c>
      <c r="AG42" s="25"/>
      <c r="AH42" s="28">
        <f t="shared" si="21"/>
        <v>1.258101851851852E-3</v>
      </c>
      <c r="AI42" s="23">
        <v>1.2766203703703705E-3</v>
      </c>
      <c r="AJ42" s="25"/>
      <c r="AK42" s="28">
        <f t="shared" si="22"/>
        <v>1.2766203703703705E-3</v>
      </c>
      <c r="AL42" s="23">
        <v>3.1354166666666666E-3</v>
      </c>
      <c r="AM42" s="25"/>
      <c r="AN42" s="28">
        <f t="shared" si="23"/>
        <v>3.1354166666666666E-3</v>
      </c>
      <c r="AO42" s="23"/>
      <c r="AP42" s="25"/>
      <c r="AQ42" s="28">
        <f t="shared" si="24"/>
        <v>0</v>
      </c>
      <c r="AR42" s="23">
        <v>1.195601851851852E-3</v>
      </c>
      <c r="AS42" s="25"/>
      <c r="AT42" s="28">
        <f t="shared" si="25"/>
        <v>1.195601851851852E-3</v>
      </c>
      <c r="AU42" s="30">
        <f t="shared" si="26"/>
        <v>1.4128472222222223E-2</v>
      </c>
      <c r="AV42" s="25"/>
      <c r="AW42" s="108">
        <f t="shared" si="27"/>
        <v>1.4128472222222223E-2</v>
      </c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</row>
    <row r="43" spans="1:64" ht="15.75" x14ac:dyDescent="0.3">
      <c r="A43" s="45">
        <v>40</v>
      </c>
      <c r="B43" s="59">
        <v>4</v>
      </c>
      <c r="C43" s="93"/>
      <c r="D43" s="45"/>
      <c r="E43" s="10"/>
      <c r="F43" s="49"/>
      <c r="G43" s="91">
        <v>56</v>
      </c>
      <c r="H43" s="81"/>
      <c r="I43" s="9" t="s">
        <v>193</v>
      </c>
      <c r="J43" s="8" t="s">
        <v>194</v>
      </c>
      <c r="K43" s="87" t="s">
        <v>62</v>
      </c>
      <c r="L43" s="39" t="s">
        <v>232</v>
      </c>
      <c r="M43" s="23">
        <v>1.1284722222222223E-3</v>
      </c>
      <c r="N43" s="25"/>
      <c r="O43" s="28">
        <f t="shared" si="14"/>
        <v>1.1284722222222223E-3</v>
      </c>
      <c r="P43" s="105">
        <v>1.5844907407407407E-3</v>
      </c>
      <c r="Q43" s="25"/>
      <c r="R43" s="28">
        <f t="shared" si="15"/>
        <v>1.5844907407407407E-3</v>
      </c>
      <c r="S43" s="105">
        <v>1.5682870370370371E-3</v>
      </c>
      <c r="T43" s="25"/>
      <c r="U43" s="33">
        <f t="shared" si="16"/>
        <v>1.5682870370370371E-3</v>
      </c>
      <c r="V43" s="36">
        <v>7.9513888888888896E-4</v>
      </c>
      <c r="W43" s="25"/>
      <c r="X43" s="28">
        <f t="shared" si="17"/>
        <v>7.9513888888888896E-4</v>
      </c>
      <c r="Y43" s="23">
        <v>7.5925925925925911E-4</v>
      </c>
      <c r="Z43" s="25"/>
      <c r="AA43" s="28">
        <f t="shared" si="18"/>
        <v>7.5925925925925911E-4</v>
      </c>
      <c r="AB43" s="23">
        <v>1.1481481481481481E-3</v>
      </c>
      <c r="AC43" s="25"/>
      <c r="AD43" s="28">
        <f t="shared" si="19"/>
        <v>1.1481481481481481E-3</v>
      </c>
      <c r="AE43" s="103">
        <f t="shared" si="20"/>
        <v>6.9837962962962961E-3</v>
      </c>
      <c r="AF43" s="23">
        <v>1.3275462962962963E-3</v>
      </c>
      <c r="AG43" s="25"/>
      <c r="AH43" s="28">
        <f t="shared" si="21"/>
        <v>1.3275462962962963E-3</v>
      </c>
      <c r="AI43" s="23">
        <v>1.3078703703703705E-3</v>
      </c>
      <c r="AJ43" s="25"/>
      <c r="AK43" s="28">
        <f t="shared" si="22"/>
        <v>1.3078703703703705E-3</v>
      </c>
      <c r="AL43" s="23"/>
      <c r="AM43" s="97">
        <v>2.6886574074074074E-3</v>
      </c>
      <c r="AN43" s="28">
        <f t="shared" si="23"/>
        <v>2.6886574074074074E-3</v>
      </c>
      <c r="AO43" s="23"/>
      <c r="AP43" s="25"/>
      <c r="AQ43" s="28">
        <f t="shared" si="24"/>
        <v>0</v>
      </c>
      <c r="AR43" s="23">
        <v>1.1331018518518519E-3</v>
      </c>
      <c r="AS43" s="25"/>
      <c r="AT43" s="28">
        <f t="shared" si="25"/>
        <v>1.1331018518518519E-3</v>
      </c>
      <c r="AU43" s="30">
        <f t="shared" si="26"/>
        <v>1.344097222222222E-2</v>
      </c>
      <c r="AV43" s="25">
        <v>6.9444444444444447E-4</v>
      </c>
      <c r="AW43" s="108">
        <f t="shared" si="27"/>
        <v>1.4135416666666664E-2</v>
      </c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</row>
    <row r="44" spans="1:64" ht="15.75" x14ac:dyDescent="0.3">
      <c r="A44" s="45">
        <v>41</v>
      </c>
      <c r="B44" s="59">
        <v>4</v>
      </c>
      <c r="C44" s="93"/>
      <c r="D44" s="45"/>
      <c r="E44" s="10"/>
      <c r="F44" s="49"/>
      <c r="G44" s="91">
        <v>55</v>
      </c>
      <c r="H44" s="81"/>
      <c r="I44" s="9" t="s">
        <v>191</v>
      </c>
      <c r="J44" s="8" t="s">
        <v>192</v>
      </c>
      <c r="K44" s="87" t="s">
        <v>65</v>
      </c>
      <c r="L44" s="39" t="s">
        <v>66</v>
      </c>
      <c r="M44" s="23">
        <v>1.255787037037037E-3</v>
      </c>
      <c r="N44" s="25"/>
      <c r="O44" s="28">
        <f t="shared" si="14"/>
        <v>1.255787037037037E-3</v>
      </c>
      <c r="P44" s="105">
        <v>1.5902777777777779E-3</v>
      </c>
      <c r="Q44" s="25"/>
      <c r="R44" s="28">
        <f t="shared" si="15"/>
        <v>1.5902777777777779E-3</v>
      </c>
      <c r="S44" s="105">
        <v>1.6377314814814815E-3</v>
      </c>
      <c r="T44" s="25"/>
      <c r="U44" s="33">
        <f t="shared" si="16"/>
        <v>1.6377314814814815E-3</v>
      </c>
      <c r="V44" s="36">
        <v>7.7430555555555553E-4</v>
      </c>
      <c r="W44" s="35"/>
      <c r="X44" s="28">
        <f t="shared" si="17"/>
        <v>7.7430555555555553E-4</v>
      </c>
      <c r="Y44" s="23">
        <v>7.6620370370370373E-4</v>
      </c>
      <c r="Z44" s="97">
        <v>5.7870370370370366E-5</v>
      </c>
      <c r="AA44" s="28">
        <f t="shared" si="18"/>
        <v>8.2407407407407408E-4</v>
      </c>
      <c r="AB44" s="23">
        <v>1.1261574074074073E-3</v>
      </c>
      <c r="AC44" s="25"/>
      <c r="AD44" s="28">
        <f t="shared" si="19"/>
        <v>1.1261574074074073E-3</v>
      </c>
      <c r="AE44" s="103">
        <f t="shared" si="20"/>
        <v>7.208333333333334E-3</v>
      </c>
      <c r="AF44" s="109"/>
      <c r="AG44" s="97">
        <v>1.5243055555555554E-3</v>
      </c>
      <c r="AH44" s="28">
        <f t="shared" si="21"/>
        <v>1.5243055555555554E-3</v>
      </c>
      <c r="AI44" s="23">
        <v>1.4317129629629628E-3</v>
      </c>
      <c r="AJ44" s="25"/>
      <c r="AK44" s="28">
        <f t="shared" si="22"/>
        <v>1.4317129629629628E-3</v>
      </c>
      <c r="AL44" s="23">
        <v>2.4305555555555556E-3</v>
      </c>
      <c r="AM44" s="25"/>
      <c r="AN44" s="28">
        <f t="shared" si="23"/>
        <v>2.4305555555555556E-3</v>
      </c>
      <c r="AO44" s="23"/>
      <c r="AP44" s="25"/>
      <c r="AQ44" s="28">
        <f t="shared" si="24"/>
        <v>0</v>
      </c>
      <c r="AR44" s="23">
        <v>1.5717592592592591E-3</v>
      </c>
      <c r="AS44" s="25"/>
      <c r="AT44" s="28">
        <f t="shared" si="25"/>
        <v>1.5717592592592591E-3</v>
      </c>
      <c r="AU44" s="30">
        <f t="shared" si="26"/>
        <v>1.4166666666666664E-2</v>
      </c>
      <c r="AV44" s="25"/>
      <c r="AW44" s="108">
        <f t="shared" si="27"/>
        <v>1.4166666666666664E-2</v>
      </c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</row>
    <row r="45" spans="1:64" ht="15.75" x14ac:dyDescent="0.3">
      <c r="A45" s="45">
        <v>42</v>
      </c>
      <c r="B45" s="59">
        <v>7</v>
      </c>
      <c r="C45" s="93" t="s">
        <v>0</v>
      </c>
      <c r="D45" s="45">
        <v>27</v>
      </c>
      <c r="E45" s="10">
        <v>7</v>
      </c>
      <c r="F45" s="49">
        <v>6</v>
      </c>
      <c r="G45" s="91">
        <v>27</v>
      </c>
      <c r="H45" s="81"/>
      <c r="I45" s="9" t="s">
        <v>122</v>
      </c>
      <c r="J45" s="8" t="s">
        <v>123</v>
      </c>
      <c r="K45" s="87" t="s">
        <v>91</v>
      </c>
      <c r="L45" s="39" t="s">
        <v>92</v>
      </c>
      <c r="M45" s="23">
        <v>1.3067129629629629E-3</v>
      </c>
      <c r="N45" s="25"/>
      <c r="O45" s="28">
        <f t="shared" si="14"/>
        <v>1.3067129629629629E-3</v>
      </c>
      <c r="P45" s="23"/>
      <c r="Q45" s="97">
        <v>1.7511574074074074E-3</v>
      </c>
      <c r="R45" s="28">
        <f t="shared" si="15"/>
        <v>1.7511574074074074E-3</v>
      </c>
      <c r="S45" s="105">
        <v>1.5590277777777779E-3</v>
      </c>
      <c r="T45" s="25"/>
      <c r="U45" s="33">
        <f t="shared" si="16"/>
        <v>1.5590277777777779E-3</v>
      </c>
      <c r="V45" s="36"/>
      <c r="W45" s="100">
        <v>1.0856481481481481E-3</v>
      </c>
      <c r="X45" s="28">
        <f t="shared" si="17"/>
        <v>1.0856481481481481E-3</v>
      </c>
      <c r="Y45" s="23">
        <v>8.2870370370370379E-4</v>
      </c>
      <c r="Z45" s="25"/>
      <c r="AA45" s="28">
        <f t="shared" si="18"/>
        <v>8.2870370370370379E-4</v>
      </c>
      <c r="AB45" s="23">
        <v>1.1840277777777778E-3</v>
      </c>
      <c r="AC45" s="25"/>
      <c r="AD45" s="28">
        <f t="shared" si="19"/>
        <v>1.1840277777777778E-3</v>
      </c>
      <c r="AE45" s="103">
        <f t="shared" si="20"/>
        <v>7.7152777777777784E-3</v>
      </c>
      <c r="AF45" s="23">
        <v>1.3645833333333331E-3</v>
      </c>
      <c r="AG45" s="25"/>
      <c r="AH45" s="28">
        <f t="shared" si="21"/>
        <v>1.3645833333333331E-3</v>
      </c>
      <c r="AI45" s="23">
        <v>1.3564814814814813E-3</v>
      </c>
      <c r="AJ45" s="25"/>
      <c r="AK45" s="28">
        <f t="shared" si="22"/>
        <v>1.3564814814814813E-3</v>
      </c>
      <c r="AL45" s="23">
        <v>2.4652777777777776E-3</v>
      </c>
      <c r="AM45" s="97">
        <v>1.1574074074074073E-4</v>
      </c>
      <c r="AN45" s="28">
        <f t="shared" si="23"/>
        <v>2.5810185185185185E-3</v>
      </c>
      <c r="AO45" s="23"/>
      <c r="AP45" s="25"/>
      <c r="AQ45" s="28">
        <f t="shared" si="24"/>
        <v>0</v>
      </c>
      <c r="AR45" s="23">
        <v>1.1863425925925928E-3</v>
      </c>
      <c r="AS45" s="25"/>
      <c r="AT45" s="28">
        <f t="shared" si="25"/>
        <v>1.1863425925925928E-3</v>
      </c>
      <c r="AU45" s="30">
        <f t="shared" si="26"/>
        <v>1.4203703703703703E-2</v>
      </c>
      <c r="AV45" s="25"/>
      <c r="AW45" s="108">
        <f t="shared" si="27"/>
        <v>1.4203703703703703E-2</v>
      </c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</row>
    <row r="46" spans="1:64" ht="15.75" x14ac:dyDescent="0.3">
      <c r="A46" s="45">
        <v>43</v>
      </c>
      <c r="B46" s="59">
        <v>10</v>
      </c>
      <c r="C46" s="93" t="s">
        <v>0</v>
      </c>
      <c r="D46" s="45">
        <v>28</v>
      </c>
      <c r="E46" s="10">
        <v>5</v>
      </c>
      <c r="F46" s="49">
        <v>10</v>
      </c>
      <c r="G46" s="91">
        <v>59</v>
      </c>
      <c r="H46" s="81"/>
      <c r="I46" s="9" t="s">
        <v>200</v>
      </c>
      <c r="J46" s="8" t="s">
        <v>201</v>
      </c>
      <c r="K46" s="87" t="s">
        <v>202</v>
      </c>
      <c r="L46" s="39" t="s">
        <v>46</v>
      </c>
      <c r="M46" s="23"/>
      <c r="N46" s="97">
        <v>1.4664351851851852E-3</v>
      </c>
      <c r="O46" s="28">
        <f t="shared" si="14"/>
        <v>1.4664351851851852E-3</v>
      </c>
      <c r="P46" s="105">
        <v>1.4803240740740742E-3</v>
      </c>
      <c r="Q46" s="25"/>
      <c r="R46" s="28">
        <f t="shared" si="15"/>
        <v>1.4803240740740742E-3</v>
      </c>
      <c r="S46" s="105">
        <v>1.4733796296296294E-3</v>
      </c>
      <c r="T46" s="25"/>
      <c r="U46" s="33">
        <f t="shared" si="16"/>
        <v>1.4733796296296294E-3</v>
      </c>
      <c r="V46" s="36">
        <v>7.6736111111111113E-4</v>
      </c>
      <c r="W46" s="100">
        <v>1.7361111111111112E-4</v>
      </c>
      <c r="X46" s="28">
        <f t="shared" si="17"/>
        <v>9.4097222222222227E-4</v>
      </c>
      <c r="Y46" s="23">
        <v>7.5000000000000012E-4</v>
      </c>
      <c r="Z46" s="97">
        <v>1.1574074074074073E-4</v>
      </c>
      <c r="AA46" s="28">
        <f t="shared" si="18"/>
        <v>8.6574074074074081E-4</v>
      </c>
      <c r="AB46" s="36">
        <v>1.1053240740740741E-3</v>
      </c>
      <c r="AC46" s="100">
        <v>5.7870370370370366E-5</v>
      </c>
      <c r="AD46" s="28">
        <f t="shared" si="19"/>
        <v>1.1631944444444446E-3</v>
      </c>
      <c r="AE46" s="103">
        <f t="shared" si="20"/>
        <v>7.3900462962962956E-3</v>
      </c>
      <c r="AF46" s="36"/>
      <c r="AG46" s="100">
        <v>1.7743055555555554E-3</v>
      </c>
      <c r="AH46" s="28">
        <f t="shared" si="21"/>
        <v>1.7743055555555554E-3</v>
      </c>
      <c r="AI46" s="36">
        <v>1.2986111111111113E-3</v>
      </c>
      <c r="AJ46" s="100">
        <v>5.7870370370370366E-5</v>
      </c>
      <c r="AK46" s="28">
        <f t="shared" si="22"/>
        <v>1.3564814814814817E-3</v>
      </c>
      <c r="AL46" s="36"/>
      <c r="AM46" s="100">
        <v>2.4918981481481485E-3</v>
      </c>
      <c r="AN46" s="28">
        <f t="shared" si="23"/>
        <v>2.4918981481481485E-3</v>
      </c>
      <c r="AO46" s="36"/>
      <c r="AP46" s="35"/>
      <c r="AQ46" s="28">
        <f t="shared" si="24"/>
        <v>0</v>
      </c>
      <c r="AR46" s="36">
        <v>1.1747685185185186E-3</v>
      </c>
      <c r="AS46" s="100">
        <v>5.7870370370370366E-5</v>
      </c>
      <c r="AT46" s="28">
        <f t="shared" si="25"/>
        <v>1.232638888888889E-3</v>
      </c>
      <c r="AU46" s="30">
        <f t="shared" si="26"/>
        <v>1.4245370370370372E-2</v>
      </c>
      <c r="AV46" s="25"/>
      <c r="AW46" s="108">
        <f t="shared" si="27"/>
        <v>1.4245370370370372E-2</v>
      </c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</row>
    <row r="47" spans="1:64" ht="15.75" x14ac:dyDescent="0.3">
      <c r="A47" s="45">
        <v>44</v>
      </c>
      <c r="B47" s="59">
        <v>5</v>
      </c>
      <c r="C47" s="93" t="s">
        <v>0</v>
      </c>
      <c r="D47" s="45">
        <v>29</v>
      </c>
      <c r="E47" s="10">
        <v>3</v>
      </c>
      <c r="F47" s="49">
        <v>15</v>
      </c>
      <c r="G47" s="91">
        <v>48</v>
      </c>
      <c r="H47" s="81" t="s">
        <v>144</v>
      </c>
      <c r="I47" s="9" t="s">
        <v>175</v>
      </c>
      <c r="J47" s="8" t="s">
        <v>176</v>
      </c>
      <c r="K47" s="87" t="s">
        <v>177</v>
      </c>
      <c r="L47" s="39" t="s">
        <v>232</v>
      </c>
      <c r="M47" s="23">
        <v>1.1747685185185186E-3</v>
      </c>
      <c r="N47" s="25"/>
      <c r="O47" s="28">
        <f t="shared" si="14"/>
        <v>1.1747685185185186E-3</v>
      </c>
      <c r="P47" s="105">
        <v>1.5844907407407407E-3</v>
      </c>
      <c r="Q47" s="25"/>
      <c r="R47" s="28">
        <f t="shared" si="15"/>
        <v>1.5844907407407407E-3</v>
      </c>
      <c r="S47" s="105">
        <v>1.5682870370370371E-3</v>
      </c>
      <c r="T47" s="25"/>
      <c r="U47" s="33">
        <f t="shared" si="16"/>
        <v>1.5682870370370371E-3</v>
      </c>
      <c r="V47" s="36">
        <v>7.8703703703703705E-4</v>
      </c>
      <c r="W47" s="35"/>
      <c r="X47" s="28">
        <f t="shared" si="17"/>
        <v>7.8703703703703705E-4</v>
      </c>
      <c r="Y47" s="23">
        <v>7.5578703703703702E-4</v>
      </c>
      <c r="Z47" s="25"/>
      <c r="AA47" s="28">
        <f t="shared" si="18"/>
        <v>7.5578703703703702E-4</v>
      </c>
      <c r="AB47" s="23">
        <v>1.2060185185185186E-3</v>
      </c>
      <c r="AC47" s="25"/>
      <c r="AD47" s="28">
        <f t="shared" si="19"/>
        <v>1.2060185185185186E-3</v>
      </c>
      <c r="AE47" s="103">
        <f t="shared" si="20"/>
        <v>7.0763888888888899E-3</v>
      </c>
      <c r="AF47" s="23">
        <v>1.3796296296296297E-3</v>
      </c>
      <c r="AG47" s="25"/>
      <c r="AH47" s="28">
        <f t="shared" si="21"/>
        <v>1.3796296296296297E-3</v>
      </c>
      <c r="AI47" s="23">
        <v>1.3912037037037037E-3</v>
      </c>
      <c r="AJ47" s="97">
        <v>5.7870370370370366E-5</v>
      </c>
      <c r="AK47" s="28">
        <f t="shared" si="22"/>
        <v>1.4490740740740742E-3</v>
      </c>
      <c r="AL47" s="23">
        <v>2.5729166666666665E-3</v>
      </c>
      <c r="AM47" s="25"/>
      <c r="AN47" s="28">
        <f t="shared" si="23"/>
        <v>2.5729166666666665E-3</v>
      </c>
      <c r="AO47" s="23"/>
      <c r="AP47" s="25"/>
      <c r="AQ47" s="28">
        <f t="shared" si="24"/>
        <v>0</v>
      </c>
      <c r="AR47" s="23">
        <v>1.1979166666666668E-3</v>
      </c>
      <c r="AS47" s="25"/>
      <c r="AT47" s="28">
        <f t="shared" si="25"/>
        <v>1.1979166666666668E-3</v>
      </c>
      <c r="AU47" s="30">
        <f t="shared" si="26"/>
        <v>1.3675925925925925E-2</v>
      </c>
      <c r="AV47" s="25">
        <v>6.9444444444444447E-4</v>
      </c>
      <c r="AW47" s="108">
        <f t="shared" si="27"/>
        <v>1.4370370370370368E-2</v>
      </c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</row>
    <row r="48" spans="1:64" ht="15.75" x14ac:dyDescent="0.3">
      <c r="A48" s="45">
        <v>45</v>
      </c>
      <c r="B48" s="59">
        <v>5</v>
      </c>
      <c r="C48" s="93" t="s">
        <v>0</v>
      </c>
      <c r="D48" s="45">
        <v>30</v>
      </c>
      <c r="E48" s="10">
        <v>4</v>
      </c>
      <c r="F48" s="49">
        <v>12</v>
      </c>
      <c r="G48" s="91">
        <v>64</v>
      </c>
      <c r="H48" s="81" t="s">
        <v>212</v>
      </c>
      <c r="I48" s="9" t="s">
        <v>213</v>
      </c>
      <c r="J48" s="8" t="s">
        <v>214</v>
      </c>
      <c r="K48" s="87" t="s">
        <v>65</v>
      </c>
      <c r="L48" s="39" t="s">
        <v>66</v>
      </c>
      <c r="M48" s="23">
        <v>1.1921296296296296E-3</v>
      </c>
      <c r="N48" s="25"/>
      <c r="O48" s="28">
        <f t="shared" si="14"/>
        <v>1.1921296296296296E-3</v>
      </c>
      <c r="P48" s="105">
        <v>1.5902777777777779E-3</v>
      </c>
      <c r="Q48" s="25"/>
      <c r="R48" s="28">
        <f t="shared" si="15"/>
        <v>1.5902777777777779E-3</v>
      </c>
      <c r="S48" s="105">
        <v>1.6377314814814815E-3</v>
      </c>
      <c r="T48" s="25"/>
      <c r="U48" s="33">
        <f t="shared" si="16"/>
        <v>1.6377314814814815E-3</v>
      </c>
      <c r="V48" s="36">
        <v>7.5000000000000012E-4</v>
      </c>
      <c r="W48" s="100">
        <v>1.1574074074074073E-4</v>
      </c>
      <c r="X48" s="28">
        <f t="shared" si="17"/>
        <v>8.6574074074074081E-4</v>
      </c>
      <c r="Y48" s="23">
        <v>7.6620370370370373E-4</v>
      </c>
      <c r="Z48" s="25"/>
      <c r="AA48" s="28">
        <f t="shared" si="18"/>
        <v>7.6620370370370373E-4</v>
      </c>
      <c r="AB48" s="23">
        <v>1.0613425925925927E-3</v>
      </c>
      <c r="AC48" s="25"/>
      <c r="AD48" s="28">
        <f t="shared" si="19"/>
        <v>1.0613425925925927E-3</v>
      </c>
      <c r="AE48" s="103">
        <f t="shared" si="20"/>
        <v>7.1134259259259267E-3</v>
      </c>
      <c r="AF48" s="109"/>
      <c r="AG48" s="97">
        <v>1.5243055555555554E-3</v>
      </c>
      <c r="AH48" s="28">
        <f t="shared" si="21"/>
        <v>1.5243055555555554E-3</v>
      </c>
      <c r="AI48" s="23">
        <v>1.2604166666666666E-3</v>
      </c>
      <c r="AJ48" s="25"/>
      <c r="AK48" s="28">
        <f t="shared" si="22"/>
        <v>1.2604166666666666E-3</v>
      </c>
      <c r="AL48" s="23">
        <v>2.6203703703703706E-3</v>
      </c>
      <c r="AM48" s="97">
        <v>5.7870370370370366E-5</v>
      </c>
      <c r="AN48" s="28">
        <f t="shared" si="23"/>
        <v>2.678240740740741E-3</v>
      </c>
      <c r="AO48" s="23"/>
      <c r="AP48" s="25"/>
      <c r="AQ48" s="28">
        <f t="shared" si="24"/>
        <v>0</v>
      </c>
      <c r="AR48" s="23">
        <v>1.0925925925925925E-3</v>
      </c>
      <c r="AS48" s="97">
        <v>5.7870370370370366E-5</v>
      </c>
      <c r="AT48" s="28">
        <f t="shared" si="25"/>
        <v>1.1504629629629629E-3</v>
      </c>
      <c r="AU48" s="30">
        <f t="shared" si="26"/>
        <v>1.3726851851851853E-2</v>
      </c>
      <c r="AV48" s="25">
        <v>8.1018518518518516E-4</v>
      </c>
      <c r="AW48" s="108">
        <f t="shared" si="27"/>
        <v>1.4537037037037038E-2</v>
      </c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</row>
    <row r="49" spans="1:64" ht="15.75" x14ac:dyDescent="0.3">
      <c r="A49" s="45">
        <v>46</v>
      </c>
      <c r="B49" s="59">
        <v>5</v>
      </c>
      <c r="C49" s="93"/>
      <c r="D49" s="45"/>
      <c r="E49" s="10"/>
      <c r="F49" s="49"/>
      <c r="G49" s="91">
        <v>28</v>
      </c>
      <c r="H49" s="81"/>
      <c r="I49" s="9" t="s">
        <v>124</v>
      </c>
      <c r="J49" s="8" t="s">
        <v>125</v>
      </c>
      <c r="K49" s="87" t="s">
        <v>55</v>
      </c>
      <c r="L49" s="39" t="s">
        <v>42</v>
      </c>
      <c r="M49" s="23">
        <v>1.1909722222222222E-3</v>
      </c>
      <c r="N49" s="25"/>
      <c r="O49" s="28">
        <f t="shared" si="14"/>
        <v>1.1909722222222222E-3</v>
      </c>
      <c r="P49" s="23"/>
      <c r="Q49" s="97">
        <v>1.6053240740740741E-3</v>
      </c>
      <c r="R49" s="28">
        <f t="shared" si="15"/>
        <v>1.6053240740740741E-3</v>
      </c>
      <c r="S49" s="105">
        <v>1.4814814814814814E-3</v>
      </c>
      <c r="T49" s="25"/>
      <c r="U49" s="33">
        <f t="shared" si="16"/>
        <v>1.4814814814814814E-3</v>
      </c>
      <c r="V49" s="36">
        <v>7.5000000000000012E-4</v>
      </c>
      <c r="W49" s="35"/>
      <c r="X49" s="28">
        <f t="shared" si="17"/>
        <v>7.5000000000000012E-4</v>
      </c>
      <c r="Y49" s="23">
        <v>7.175925925925927E-4</v>
      </c>
      <c r="Z49" s="25"/>
      <c r="AA49" s="28">
        <f t="shared" si="18"/>
        <v>7.175925925925927E-4</v>
      </c>
      <c r="AB49" s="23">
        <v>1.1018518518518519E-3</v>
      </c>
      <c r="AC49" s="25"/>
      <c r="AD49" s="28">
        <f t="shared" si="19"/>
        <v>1.1018518518518519E-3</v>
      </c>
      <c r="AE49" s="103">
        <f t="shared" si="20"/>
        <v>6.8472222222222224E-3</v>
      </c>
      <c r="AF49" s="23">
        <v>1.2442129629629628E-3</v>
      </c>
      <c r="AG49" s="97">
        <v>5.7870370370370366E-5</v>
      </c>
      <c r="AH49" s="28">
        <f t="shared" si="21"/>
        <v>1.3020833333333333E-3</v>
      </c>
      <c r="AI49" s="23">
        <v>1.2372685185185186E-3</v>
      </c>
      <c r="AJ49" s="25"/>
      <c r="AK49" s="28">
        <f t="shared" si="22"/>
        <v>1.2372685185185186E-3</v>
      </c>
      <c r="AL49" s="23"/>
      <c r="AM49" s="97">
        <v>2.8935185185185188E-3</v>
      </c>
      <c r="AN49" s="28">
        <f t="shared" si="23"/>
        <v>2.8935185185185188E-3</v>
      </c>
      <c r="AO49" s="23"/>
      <c r="AP49" s="25"/>
      <c r="AQ49" s="28">
        <f t="shared" si="24"/>
        <v>0</v>
      </c>
      <c r="AR49" s="23"/>
      <c r="AS49" s="97">
        <v>1.5752314814814813E-3</v>
      </c>
      <c r="AT49" s="28">
        <f t="shared" si="25"/>
        <v>1.5752314814814813E-3</v>
      </c>
      <c r="AU49" s="30">
        <f t="shared" si="26"/>
        <v>1.3855324074074075E-2</v>
      </c>
      <c r="AV49" s="25">
        <v>6.9444444444444447E-4</v>
      </c>
      <c r="AW49" s="108">
        <f t="shared" si="27"/>
        <v>1.4549768518518519E-2</v>
      </c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</row>
    <row r="50" spans="1:64" ht="15.75" x14ac:dyDescent="0.3">
      <c r="A50" s="45">
        <v>47</v>
      </c>
      <c r="B50" s="59">
        <v>8</v>
      </c>
      <c r="C50" s="93" t="s">
        <v>0</v>
      </c>
      <c r="D50" s="45">
        <v>31</v>
      </c>
      <c r="E50" s="10">
        <v>8</v>
      </c>
      <c r="F50" s="49">
        <v>4</v>
      </c>
      <c r="G50" s="91">
        <v>33</v>
      </c>
      <c r="H50" s="81"/>
      <c r="I50" s="9" t="s">
        <v>136</v>
      </c>
      <c r="J50" s="8" t="s">
        <v>137</v>
      </c>
      <c r="K50" s="87" t="s">
        <v>78</v>
      </c>
      <c r="L50" s="39" t="s">
        <v>92</v>
      </c>
      <c r="M50" s="23">
        <v>1.0902777777777779E-3</v>
      </c>
      <c r="N50" s="25"/>
      <c r="O50" s="28">
        <f t="shared" si="14"/>
        <v>1.0902777777777779E-3</v>
      </c>
      <c r="P50" s="105">
        <v>1.6354166666666667E-3</v>
      </c>
      <c r="Q50" s="25"/>
      <c r="R50" s="28">
        <f t="shared" si="15"/>
        <v>1.6354166666666667E-3</v>
      </c>
      <c r="S50" s="105">
        <v>1.5590277777777779E-3</v>
      </c>
      <c r="T50" s="25"/>
      <c r="U50" s="33">
        <f t="shared" si="16"/>
        <v>1.5590277777777779E-3</v>
      </c>
      <c r="V50" s="36">
        <v>7.5115740740740742E-4</v>
      </c>
      <c r="W50" s="100">
        <v>1.1574074074074073E-4</v>
      </c>
      <c r="X50" s="28">
        <f t="shared" si="17"/>
        <v>8.6689814814814811E-4</v>
      </c>
      <c r="Y50" s="23">
        <v>7.3148148148148139E-4</v>
      </c>
      <c r="Z50" s="25"/>
      <c r="AA50" s="28">
        <f t="shared" si="18"/>
        <v>7.3148148148148139E-4</v>
      </c>
      <c r="AB50" s="23">
        <v>1.0474537037037037E-3</v>
      </c>
      <c r="AC50" s="25"/>
      <c r="AD50" s="28">
        <f t="shared" si="19"/>
        <v>1.0474537037037037E-3</v>
      </c>
      <c r="AE50" s="103">
        <f t="shared" si="20"/>
        <v>6.9305555555555561E-3</v>
      </c>
      <c r="AF50" s="23"/>
      <c r="AG50" s="97">
        <v>1.7546296296296294E-3</v>
      </c>
      <c r="AH50" s="28">
        <f t="shared" si="21"/>
        <v>1.7546296296296294E-3</v>
      </c>
      <c r="AI50" s="23">
        <v>1.2488425925925926E-3</v>
      </c>
      <c r="AJ50" s="25"/>
      <c r="AK50" s="28">
        <f t="shared" si="22"/>
        <v>1.2488425925925926E-3</v>
      </c>
      <c r="AL50" s="23">
        <v>2.4074074074074076E-3</v>
      </c>
      <c r="AM50" s="25"/>
      <c r="AN50" s="28">
        <f t="shared" si="23"/>
        <v>2.4074074074074076E-3</v>
      </c>
      <c r="AO50" s="23"/>
      <c r="AP50" s="25"/>
      <c r="AQ50" s="28">
        <f t="shared" si="24"/>
        <v>0</v>
      </c>
      <c r="AR50" s="23">
        <v>1.0752314814814815E-3</v>
      </c>
      <c r="AS50" s="25"/>
      <c r="AT50" s="28">
        <f t="shared" si="25"/>
        <v>1.0752314814814815E-3</v>
      </c>
      <c r="AU50" s="30">
        <f t="shared" si="26"/>
        <v>1.3416666666666669E-2</v>
      </c>
      <c r="AV50" s="25">
        <v>1.1574074074074073E-3</v>
      </c>
      <c r="AW50" s="108">
        <f t="shared" si="27"/>
        <v>1.4574074074074076E-2</v>
      </c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</row>
    <row r="51" spans="1:64" ht="15.75" x14ac:dyDescent="0.3">
      <c r="A51" s="45">
        <v>48</v>
      </c>
      <c r="B51" s="59">
        <v>9</v>
      </c>
      <c r="C51" s="93" t="s">
        <v>0</v>
      </c>
      <c r="D51" s="45">
        <v>32</v>
      </c>
      <c r="E51" s="10">
        <v>7</v>
      </c>
      <c r="F51" s="49">
        <v>6</v>
      </c>
      <c r="G51" s="91">
        <v>20</v>
      </c>
      <c r="H51" s="81" t="s">
        <v>102</v>
      </c>
      <c r="I51" s="9" t="s">
        <v>103</v>
      </c>
      <c r="J51" s="8" t="s">
        <v>104</v>
      </c>
      <c r="K51" s="87" t="s">
        <v>105</v>
      </c>
      <c r="L51" s="39" t="s">
        <v>51</v>
      </c>
      <c r="M51" s="23"/>
      <c r="N51" s="97">
        <v>2.9884259259259261E-3</v>
      </c>
      <c r="O51" s="28">
        <f t="shared" si="14"/>
        <v>2.9884259259259261E-3</v>
      </c>
      <c r="P51" s="23">
        <v>1.4953703703703702E-3</v>
      </c>
      <c r="Q51" s="25"/>
      <c r="R51" s="28">
        <f t="shared" si="15"/>
        <v>1.4953703703703702E-3</v>
      </c>
      <c r="S51" s="23">
        <v>1.4560185185185186E-3</v>
      </c>
      <c r="T51" s="25"/>
      <c r="U51" s="33">
        <f t="shared" si="16"/>
        <v>1.4560185185185186E-3</v>
      </c>
      <c r="V51" s="36">
        <v>7.6041666666666662E-4</v>
      </c>
      <c r="W51" s="25"/>
      <c r="X51" s="28">
        <f t="shared" si="17"/>
        <v>7.6041666666666662E-4</v>
      </c>
      <c r="Y51" s="23">
        <v>7.256944444444445E-4</v>
      </c>
      <c r="Z51" s="25"/>
      <c r="AA51" s="28">
        <f t="shared" si="18"/>
        <v>7.256944444444445E-4</v>
      </c>
      <c r="AB51" s="23">
        <v>1.0787037037037037E-3</v>
      </c>
      <c r="AC51" s="25"/>
      <c r="AD51" s="28">
        <f t="shared" si="19"/>
        <v>1.0787037037037037E-3</v>
      </c>
      <c r="AE51" s="103">
        <f t="shared" si="20"/>
        <v>8.5046296296296311E-3</v>
      </c>
      <c r="AF51" s="36">
        <v>1.21875E-3</v>
      </c>
      <c r="AG51" s="35"/>
      <c r="AH51" s="28">
        <f t="shared" si="21"/>
        <v>1.21875E-3</v>
      </c>
      <c r="AI51" s="36">
        <v>1.1840277777777778E-3</v>
      </c>
      <c r="AJ51" s="35"/>
      <c r="AK51" s="28">
        <f t="shared" si="22"/>
        <v>1.1840277777777778E-3</v>
      </c>
      <c r="AL51" s="36"/>
      <c r="AM51" s="100">
        <v>2.6435185185185186E-3</v>
      </c>
      <c r="AN51" s="28">
        <f t="shared" si="23"/>
        <v>2.6435185185185186E-3</v>
      </c>
      <c r="AO51" s="36"/>
      <c r="AP51" s="35"/>
      <c r="AQ51" s="28">
        <f t="shared" si="24"/>
        <v>0</v>
      </c>
      <c r="AR51" s="36">
        <v>1.0405092592592593E-3</v>
      </c>
      <c r="AS51" s="35"/>
      <c r="AT51" s="28">
        <f t="shared" si="25"/>
        <v>1.0405092592592593E-3</v>
      </c>
      <c r="AU51" s="30">
        <f t="shared" si="26"/>
        <v>1.4591435185185185E-2</v>
      </c>
      <c r="AV51" s="25"/>
      <c r="AW51" s="108">
        <f t="shared" si="27"/>
        <v>1.4591435185185185E-2</v>
      </c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</row>
    <row r="52" spans="1:64" ht="15.75" x14ac:dyDescent="0.3">
      <c r="A52" s="45">
        <v>49</v>
      </c>
      <c r="B52" s="59">
        <v>6</v>
      </c>
      <c r="C52" s="93"/>
      <c r="D52" s="45"/>
      <c r="E52" s="10"/>
      <c r="F52" s="49"/>
      <c r="G52" s="91">
        <v>21</v>
      </c>
      <c r="H52" s="81"/>
      <c r="I52" s="9" t="s">
        <v>106</v>
      </c>
      <c r="J52" s="8" t="s">
        <v>107</v>
      </c>
      <c r="K52" s="87" t="s">
        <v>108</v>
      </c>
      <c r="L52" s="39" t="s">
        <v>232</v>
      </c>
      <c r="M52" s="23">
        <v>1.2094907407407408E-3</v>
      </c>
      <c r="N52" s="25"/>
      <c r="O52" s="28">
        <f t="shared" si="14"/>
        <v>1.2094907407407408E-3</v>
      </c>
      <c r="P52" s="23"/>
      <c r="Q52" s="97">
        <v>1.7002314814814814E-3</v>
      </c>
      <c r="R52" s="28">
        <f t="shared" si="15"/>
        <v>1.7002314814814814E-3</v>
      </c>
      <c r="S52" s="23">
        <v>1.5682870370370371E-3</v>
      </c>
      <c r="T52" s="25"/>
      <c r="U52" s="33">
        <f t="shared" si="16"/>
        <v>1.5682870370370371E-3</v>
      </c>
      <c r="V52" s="36">
        <v>8.587962962962963E-4</v>
      </c>
      <c r="W52" s="35"/>
      <c r="X52" s="28">
        <f t="shared" si="17"/>
        <v>8.587962962962963E-4</v>
      </c>
      <c r="Y52" s="23">
        <v>8.2060185185185187E-4</v>
      </c>
      <c r="Z52" s="97">
        <v>5.7870370370370366E-5</v>
      </c>
      <c r="AA52" s="28">
        <f t="shared" si="18"/>
        <v>8.7847222222222222E-4</v>
      </c>
      <c r="AB52" s="23">
        <v>1.1342592592592591E-3</v>
      </c>
      <c r="AC52" s="25"/>
      <c r="AD52" s="28">
        <f t="shared" si="19"/>
        <v>1.1342592592592591E-3</v>
      </c>
      <c r="AE52" s="103">
        <f t="shared" si="20"/>
        <v>7.3495370370370381E-3</v>
      </c>
      <c r="AF52" s="23">
        <v>1.3113425925925925E-3</v>
      </c>
      <c r="AG52" s="25"/>
      <c r="AH52" s="28">
        <f t="shared" si="21"/>
        <v>1.3113425925925925E-3</v>
      </c>
      <c r="AI52" s="23">
        <v>1.2754629629629628E-3</v>
      </c>
      <c r="AJ52" s="25"/>
      <c r="AK52" s="28">
        <f t="shared" si="22"/>
        <v>1.2754629629629628E-3</v>
      </c>
      <c r="AL52" s="23"/>
      <c r="AM52" s="97">
        <v>2.6886574074074074E-3</v>
      </c>
      <c r="AN52" s="28">
        <f t="shared" si="23"/>
        <v>2.6886574074074074E-3</v>
      </c>
      <c r="AO52" s="23"/>
      <c r="AP52" s="25"/>
      <c r="AQ52" s="28">
        <f t="shared" si="24"/>
        <v>0</v>
      </c>
      <c r="AR52" s="23"/>
      <c r="AS52" s="97">
        <v>1.3136574074074075E-3</v>
      </c>
      <c r="AT52" s="28">
        <f t="shared" si="25"/>
        <v>1.3136574074074075E-3</v>
      </c>
      <c r="AU52" s="30">
        <f t="shared" si="26"/>
        <v>1.3938657407407405E-2</v>
      </c>
      <c r="AV52" s="25">
        <v>6.9444444444444447E-4</v>
      </c>
      <c r="AW52" s="108">
        <f t="shared" si="27"/>
        <v>1.4633101851851849E-2</v>
      </c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</row>
    <row r="53" spans="1:64" ht="15.75" x14ac:dyDescent="0.3">
      <c r="A53" s="45">
        <v>50</v>
      </c>
      <c r="B53" s="59">
        <v>6</v>
      </c>
      <c r="C53" s="93" t="s">
        <v>0</v>
      </c>
      <c r="D53" s="45">
        <v>33</v>
      </c>
      <c r="E53" s="10">
        <v>3</v>
      </c>
      <c r="F53" s="49">
        <v>15</v>
      </c>
      <c r="G53" s="91">
        <v>36</v>
      </c>
      <c r="H53" s="81" t="s">
        <v>144</v>
      </c>
      <c r="I53" s="9" t="s">
        <v>145</v>
      </c>
      <c r="J53" s="8" t="s">
        <v>146</v>
      </c>
      <c r="K53" s="87" t="s">
        <v>62</v>
      </c>
      <c r="L53" s="39" t="s">
        <v>42</v>
      </c>
      <c r="M53" s="23">
        <v>1.2881944444444445E-3</v>
      </c>
      <c r="N53" s="25"/>
      <c r="O53" s="28">
        <f t="shared" si="14"/>
        <v>1.2881944444444445E-3</v>
      </c>
      <c r="P53" s="105">
        <v>1.4895833333333332E-3</v>
      </c>
      <c r="Q53" s="25"/>
      <c r="R53" s="28">
        <f t="shared" si="15"/>
        <v>1.4895833333333332E-3</v>
      </c>
      <c r="S53" s="105">
        <v>1.4814814814814814E-3</v>
      </c>
      <c r="T53" s="25"/>
      <c r="U53" s="33">
        <f t="shared" si="16"/>
        <v>1.4814814814814814E-3</v>
      </c>
      <c r="V53" s="36">
        <v>8.1481481481481476E-4</v>
      </c>
      <c r="W53" s="97">
        <v>5.7870370370370366E-5</v>
      </c>
      <c r="X53" s="28">
        <f t="shared" si="17"/>
        <v>8.7268518518518511E-4</v>
      </c>
      <c r="Y53" s="23">
        <v>7.9166666666666676E-4</v>
      </c>
      <c r="Z53" s="25"/>
      <c r="AA53" s="28">
        <f t="shared" si="18"/>
        <v>7.9166666666666676E-4</v>
      </c>
      <c r="AB53" s="23">
        <v>1.199074074074074E-3</v>
      </c>
      <c r="AC53" s="25"/>
      <c r="AD53" s="28">
        <f t="shared" si="19"/>
        <v>1.199074074074074E-3</v>
      </c>
      <c r="AE53" s="103">
        <f t="shared" si="20"/>
        <v>7.122685185185185E-3</v>
      </c>
      <c r="AF53" s="23">
        <v>1.2835648148148146E-3</v>
      </c>
      <c r="AG53" s="25"/>
      <c r="AH53" s="28">
        <f t="shared" si="21"/>
        <v>1.2835648148148146E-3</v>
      </c>
      <c r="AI53" s="23">
        <v>1.2824074074074075E-3</v>
      </c>
      <c r="AJ53" s="97">
        <v>5.7870370370370366E-5</v>
      </c>
      <c r="AK53" s="28">
        <f t="shared" si="22"/>
        <v>1.3402777777777779E-3</v>
      </c>
      <c r="AL53" s="23">
        <v>2.4155092592592592E-3</v>
      </c>
      <c r="AM53" s="25"/>
      <c r="AN53" s="28">
        <f t="shared" si="23"/>
        <v>2.4155092592592592E-3</v>
      </c>
      <c r="AO53" s="23"/>
      <c r="AP53" s="25"/>
      <c r="AQ53" s="28">
        <f t="shared" si="24"/>
        <v>0</v>
      </c>
      <c r="AR53" s="23">
        <v>1.4594907407407406E-3</v>
      </c>
      <c r="AS53" s="25"/>
      <c r="AT53" s="28">
        <f t="shared" si="25"/>
        <v>1.4594907407407406E-3</v>
      </c>
      <c r="AU53" s="30">
        <f t="shared" si="26"/>
        <v>1.3621527777777776E-2</v>
      </c>
      <c r="AV53" s="25">
        <v>1.1574074074074073E-3</v>
      </c>
      <c r="AW53" s="108">
        <f t="shared" si="27"/>
        <v>1.4778935185185183E-2</v>
      </c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</row>
    <row r="54" spans="1:64" ht="15.75" x14ac:dyDescent="0.3">
      <c r="A54" s="45">
        <v>51</v>
      </c>
      <c r="B54" s="59">
        <v>7</v>
      </c>
      <c r="C54" s="93"/>
      <c r="D54" s="45"/>
      <c r="E54" s="10"/>
      <c r="F54" s="49"/>
      <c r="G54" s="91">
        <v>45</v>
      </c>
      <c r="H54" s="81"/>
      <c r="I54" s="9" t="s">
        <v>168</v>
      </c>
      <c r="J54" s="8" t="s">
        <v>169</v>
      </c>
      <c r="K54" s="87" t="s">
        <v>170</v>
      </c>
      <c r="L54" s="39" t="s">
        <v>42</v>
      </c>
      <c r="M54" s="23">
        <v>1.5995370370370371E-3</v>
      </c>
      <c r="N54" s="25"/>
      <c r="O54" s="28">
        <f t="shared" si="14"/>
        <v>1.5995370370370371E-3</v>
      </c>
      <c r="P54" s="105">
        <v>1.4895833333333332E-3</v>
      </c>
      <c r="Q54" s="25"/>
      <c r="R54" s="28">
        <f t="shared" si="15"/>
        <v>1.4895833333333332E-3</v>
      </c>
      <c r="S54" s="105">
        <v>1.4814814814814814E-3</v>
      </c>
      <c r="T54" s="25"/>
      <c r="U54" s="33">
        <f t="shared" si="16"/>
        <v>1.4814814814814814E-3</v>
      </c>
      <c r="V54" s="36">
        <v>8.6574074074074071E-4</v>
      </c>
      <c r="W54" s="25"/>
      <c r="X54" s="28">
        <f t="shared" si="17"/>
        <v>8.6574074074074071E-4</v>
      </c>
      <c r="Y54" s="23">
        <v>8.1828703703703696E-4</v>
      </c>
      <c r="Z54" s="25"/>
      <c r="AA54" s="28">
        <f t="shared" si="18"/>
        <v>8.1828703703703696E-4</v>
      </c>
      <c r="AB54" s="36">
        <v>1.4224537037037038E-3</v>
      </c>
      <c r="AC54" s="25"/>
      <c r="AD54" s="28">
        <f t="shared" si="19"/>
        <v>1.4224537037037038E-3</v>
      </c>
      <c r="AE54" s="103">
        <f t="shared" si="20"/>
        <v>7.6770833333333326E-3</v>
      </c>
      <c r="AF54" s="25">
        <v>1.6296296296296295E-3</v>
      </c>
      <c r="AG54" s="25"/>
      <c r="AH54" s="28">
        <f t="shared" si="21"/>
        <v>1.6296296296296295E-3</v>
      </c>
      <c r="AI54" s="23">
        <v>1.3831018518518517E-3</v>
      </c>
      <c r="AJ54" s="25"/>
      <c r="AK54" s="28">
        <f t="shared" si="22"/>
        <v>1.3831018518518517E-3</v>
      </c>
      <c r="AL54" s="23"/>
      <c r="AM54" s="97">
        <v>2.8935185185185188E-3</v>
      </c>
      <c r="AN54" s="28">
        <f t="shared" si="23"/>
        <v>2.8935185185185188E-3</v>
      </c>
      <c r="AO54" s="23"/>
      <c r="AP54" s="25"/>
      <c r="AQ54" s="28">
        <f t="shared" si="24"/>
        <v>0</v>
      </c>
      <c r="AR54" s="23">
        <v>1.2743055555555557E-3</v>
      </c>
      <c r="AS54" s="25"/>
      <c r="AT54" s="28">
        <f t="shared" si="25"/>
        <v>1.2743055555555557E-3</v>
      </c>
      <c r="AU54" s="30">
        <f t="shared" si="26"/>
        <v>1.4857638888888891E-2</v>
      </c>
      <c r="AV54" s="25"/>
      <c r="AW54" s="108">
        <f t="shared" si="27"/>
        <v>1.4857638888888891E-2</v>
      </c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</row>
    <row r="55" spans="1:64" ht="15.75" x14ac:dyDescent="0.3">
      <c r="A55" s="45">
        <v>52</v>
      </c>
      <c r="B55" s="59">
        <v>11</v>
      </c>
      <c r="C55" s="93"/>
      <c r="D55" s="45"/>
      <c r="E55" s="10"/>
      <c r="F55" s="49"/>
      <c r="G55" s="91">
        <v>31</v>
      </c>
      <c r="H55" s="81"/>
      <c r="I55" s="9" t="s">
        <v>132</v>
      </c>
      <c r="J55" s="8" t="s">
        <v>133</v>
      </c>
      <c r="K55" s="87" t="s">
        <v>84</v>
      </c>
      <c r="L55" s="39" t="s">
        <v>46</v>
      </c>
      <c r="M55" s="23">
        <v>1.3506944444444445E-3</v>
      </c>
      <c r="N55" s="25"/>
      <c r="O55" s="28">
        <f t="shared" si="14"/>
        <v>1.3506944444444445E-3</v>
      </c>
      <c r="P55" s="105">
        <v>1.4803240740740742E-3</v>
      </c>
      <c r="Q55" s="25"/>
      <c r="R55" s="28">
        <f t="shared" si="15"/>
        <v>1.4803240740740742E-3</v>
      </c>
      <c r="S55" s="105">
        <v>1.4733796296296294E-3</v>
      </c>
      <c r="T55" s="25"/>
      <c r="U55" s="33">
        <f t="shared" si="16"/>
        <v>1.4733796296296294E-3</v>
      </c>
      <c r="V55" s="36">
        <v>7.8240740740740744E-4</v>
      </c>
      <c r="W55" s="25"/>
      <c r="X55" s="28">
        <f t="shared" si="17"/>
        <v>7.8240740740740744E-4</v>
      </c>
      <c r="Y55" s="23">
        <v>7.5578703703703702E-4</v>
      </c>
      <c r="Z55" s="25"/>
      <c r="AA55" s="28">
        <f t="shared" si="18"/>
        <v>7.5578703703703702E-4</v>
      </c>
      <c r="AB55" s="23">
        <v>1.181712962962963E-3</v>
      </c>
      <c r="AC55" s="97">
        <v>5.7870370370370366E-5</v>
      </c>
      <c r="AD55" s="28">
        <f t="shared" si="19"/>
        <v>1.2395833333333334E-3</v>
      </c>
      <c r="AE55" s="103">
        <f t="shared" si="20"/>
        <v>7.0821759259259275E-3</v>
      </c>
      <c r="AF55" s="23"/>
      <c r="AG55" s="97">
        <v>1.7743055555555554E-3</v>
      </c>
      <c r="AH55" s="28">
        <f t="shared" si="21"/>
        <v>1.7743055555555554E-3</v>
      </c>
      <c r="AI55" s="23">
        <v>1.2337962962962964E-3</v>
      </c>
      <c r="AJ55" s="25"/>
      <c r="AK55" s="28">
        <f t="shared" si="22"/>
        <v>1.2337962962962964E-3</v>
      </c>
      <c r="AL55" s="23"/>
      <c r="AM55" s="97">
        <v>2.4918981481481485E-3</v>
      </c>
      <c r="AN55" s="28">
        <f t="shared" si="23"/>
        <v>2.4918981481481485E-3</v>
      </c>
      <c r="AO55" s="23"/>
      <c r="AP55" s="25"/>
      <c r="AQ55" s="28">
        <f t="shared" si="24"/>
        <v>0</v>
      </c>
      <c r="AR55" s="23"/>
      <c r="AS55" s="97">
        <v>1.3483796296296295E-3</v>
      </c>
      <c r="AT55" s="28">
        <f t="shared" si="25"/>
        <v>1.3483796296296295E-3</v>
      </c>
      <c r="AU55" s="30">
        <f t="shared" si="26"/>
        <v>1.3930555555555557E-2</v>
      </c>
      <c r="AV55" s="25">
        <v>1.3888888888888889E-3</v>
      </c>
      <c r="AW55" s="108">
        <f t="shared" si="27"/>
        <v>1.5319444444444446E-2</v>
      </c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</row>
    <row r="56" spans="1:64" ht="15.75" x14ac:dyDescent="0.3">
      <c r="A56" s="45">
        <v>53</v>
      </c>
      <c r="B56" s="59">
        <v>8</v>
      </c>
      <c r="C56" s="93"/>
      <c r="D56" s="45"/>
      <c r="E56" s="10"/>
      <c r="F56" s="49"/>
      <c r="G56" s="91">
        <v>47</v>
      </c>
      <c r="H56" s="81"/>
      <c r="I56" s="9" t="s">
        <v>173</v>
      </c>
      <c r="J56" s="8" t="s">
        <v>174</v>
      </c>
      <c r="K56" s="87" t="s">
        <v>91</v>
      </c>
      <c r="L56" s="39" t="s">
        <v>92</v>
      </c>
      <c r="M56" s="23">
        <v>1.5671296296296299E-3</v>
      </c>
      <c r="N56" s="25"/>
      <c r="O56" s="28">
        <f t="shared" si="14"/>
        <v>1.5671296296296299E-3</v>
      </c>
      <c r="P56" s="105">
        <v>1.6354166666666667E-3</v>
      </c>
      <c r="Q56" s="25"/>
      <c r="R56" s="28">
        <f t="shared" si="15"/>
        <v>1.6354166666666667E-3</v>
      </c>
      <c r="S56" s="105">
        <v>1.5590277777777779E-3</v>
      </c>
      <c r="T56" s="25"/>
      <c r="U56" s="33">
        <f t="shared" si="16"/>
        <v>1.5590277777777779E-3</v>
      </c>
      <c r="V56" s="36">
        <v>9.699074074074075E-4</v>
      </c>
      <c r="W56" s="35"/>
      <c r="X56" s="28">
        <f t="shared" si="17"/>
        <v>9.699074074074075E-4</v>
      </c>
      <c r="Y56" s="23">
        <v>8.6689814814814822E-4</v>
      </c>
      <c r="Z56" s="25"/>
      <c r="AA56" s="28">
        <f t="shared" si="18"/>
        <v>8.6689814814814822E-4</v>
      </c>
      <c r="AB56" s="23">
        <v>1.3773148148148147E-3</v>
      </c>
      <c r="AC56" s="25"/>
      <c r="AD56" s="28">
        <f t="shared" si="19"/>
        <v>1.3773148148148147E-3</v>
      </c>
      <c r="AE56" s="103">
        <f t="shared" si="20"/>
        <v>7.975694444444445E-3</v>
      </c>
      <c r="AF56" s="25">
        <v>1.6388888888888887E-3</v>
      </c>
      <c r="AG56" s="25"/>
      <c r="AH56" s="28">
        <f t="shared" si="21"/>
        <v>1.6388888888888887E-3</v>
      </c>
      <c r="AI56" s="23">
        <v>1.4641203703703706E-3</v>
      </c>
      <c r="AJ56" s="25"/>
      <c r="AK56" s="28">
        <f t="shared" si="22"/>
        <v>1.4641203703703706E-3</v>
      </c>
      <c r="AL56" s="23"/>
      <c r="AM56" s="97">
        <v>2.8287037037037035E-3</v>
      </c>
      <c r="AN56" s="28">
        <f t="shared" si="23"/>
        <v>2.8287037037037035E-3</v>
      </c>
      <c r="AO56" s="23"/>
      <c r="AP56" s="25"/>
      <c r="AQ56" s="28">
        <f t="shared" si="24"/>
        <v>0</v>
      </c>
      <c r="AR56" s="23"/>
      <c r="AS56" s="96">
        <v>1.4525462962962964E-3</v>
      </c>
      <c r="AT56" s="28">
        <f t="shared" si="25"/>
        <v>1.4525462962962964E-3</v>
      </c>
      <c r="AU56" s="30">
        <f t="shared" si="26"/>
        <v>1.5359953703703704E-2</v>
      </c>
      <c r="AV56" s="25"/>
      <c r="AW56" s="108">
        <f t="shared" si="27"/>
        <v>1.5359953703703704E-2</v>
      </c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</row>
    <row r="57" spans="1:64" ht="15.75" x14ac:dyDescent="0.3">
      <c r="A57" s="45">
        <v>54</v>
      </c>
      <c r="B57" s="59">
        <v>7</v>
      </c>
      <c r="C57" s="93"/>
      <c r="D57" s="45"/>
      <c r="E57" s="10"/>
      <c r="F57" s="49"/>
      <c r="G57" s="91">
        <v>67</v>
      </c>
      <c r="H57" s="81"/>
      <c r="I57" s="9" t="s">
        <v>219</v>
      </c>
      <c r="J57" s="8" t="s">
        <v>220</v>
      </c>
      <c r="K57" s="87" t="s">
        <v>221</v>
      </c>
      <c r="L57" s="39" t="s">
        <v>59</v>
      </c>
      <c r="M57" s="23">
        <v>1.3645833333333331E-3</v>
      </c>
      <c r="N57" s="25"/>
      <c r="O57" s="28">
        <f t="shared" si="14"/>
        <v>1.3645833333333331E-3</v>
      </c>
      <c r="P57" s="105">
        <v>1.5694444444444443E-3</v>
      </c>
      <c r="Q57" s="25"/>
      <c r="R57" s="28">
        <f t="shared" si="15"/>
        <v>1.5694444444444443E-3</v>
      </c>
      <c r="S57" s="105">
        <v>1.5011574074074074E-3</v>
      </c>
      <c r="T57" s="25"/>
      <c r="U57" s="33">
        <f t="shared" si="16"/>
        <v>1.5011574074074074E-3</v>
      </c>
      <c r="V57" s="36">
        <v>9.1550925925925925E-4</v>
      </c>
      <c r="W57" s="100">
        <v>5.7870370370370366E-5</v>
      </c>
      <c r="X57" s="28">
        <f t="shared" si="17"/>
        <v>9.7337962962962959E-4</v>
      </c>
      <c r="Y57" s="23">
        <v>9.1666666666666676E-4</v>
      </c>
      <c r="Z57" s="25"/>
      <c r="AA57" s="28">
        <f t="shared" si="18"/>
        <v>9.1666666666666676E-4</v>
      </c>
      <c r="AB57" s="23">
        <v>1.3321759259259259E-3</v>
      </c>
      <c r="AC57" s="25"/>
      <c r="AD57" s="28">
        <f t="shared" si="19"/>
        <v>1.3321759259259259E-3</v>
      </c>
      <c r="AE57" s="103">
        <f t="shared" si="20"/>
        <v>7.6574074074074079E-3</v>
      </c>
      <c r="AF57" s="23"/>
      <c r="AG57" s="97">
        <v>1.4826388888888888E-3</v>
      </c>
      <c r="AH57" s="28">
        <f t="shared" si="21"/>
        <v>1.4826388888888888E-3</v>
      </c>
      <c r="AI57" s="23">
        <v>1.4988425925925924E-3</v>
      </c>
      <c r="AJ57" s="25"/>
      <c r="AK57" s="28">
        <f t="shared" si="22"/>
        <v>1.4988425925925924E-3</v>
      </c>
      <c r="AL57" s="23"/>
      <c r="AM57" s="97">
        <v>3.2511574074074075E-3</v>
      </c>
      <c r="AN57" s="28">
        <f t="shared" si="23"/>
        <v>3.2511574074074075E-3</v>
      </c>
      <c r="AO57" s="23"/>
      <c r="AP57" s="25"/>
      <c r="AQ57" s="28">
        <f t="shared" si="24"/>
        <v>0</v>
      </c>
      <c r="AR57" s="23">
        <v>1.4803240740740742E-3</v>
      </c>
      <c r="AS57" s="25"/>
      <c r="AT57" s="28">
        <f t="shared" si="25"/>
        <v>1.4803240740740742E-3</v>
      </c>
      <c r="AU57" s="30">
        <f t="shared" si="26"/>
        <v>1.5370370370370371E-2</v>
      </c>
      <c r="AV57" s="25"/>
      <c r="AW57" s="108">
        <f t="shared" si="27"/>
        <v>1.5370370370370371E-2</v>
      </c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</row>
    <row r="58" spans="1:64" ht="15.75" x14ac:dyDescent="0.3">
      <c r="A58" s="45">
        <v>55</v>
      </c>
      <c r="B58" s="59">
        <v>8</v>
      </c>
      <c r="C58" s="93"/>
      <c r="D58" s="45"/>
      <c r="E58" s="10"/>
      <c r="F58" s="49"/>
      <c r="G58" s="91">
        <v>43</v>
      </c>
      <c r="H58" s="81"/>
      <c r="I58" s="9" t="s">
        <v>163</v>
      </c>
      <c r="J58" s="8" t="s">
        <v>164</v>
      </c>
      <c r="K58" s="87" t="s">
        <v>119</v>
      </c>
      <c r="L58" s="39" t="s">
        <v>59</v>
      </c>
      <c r="M58" s="23">
        <v>1.2152777777777778E-3</v>
      </c>
      <c r="N58" s="25"/>
      <c r="O58" s="28">
        <f t="shared" si="14"/>
        <v>1.2152777777777778E-3</v>
      </c>
      <c r="P58" s="105">
        <v>1.5694444444444443E-3</v>
      </c>
      <c r="Q58" s="25"/>
      <c r="R58" s="28">
        <f t="shared" si="15"/>
        <v>1.5694444444444443E-3</v>
      </c>
      <c r="S58" s="105">
        <v>1.5011574074074074E-3</v>
      </c>
      <c r="T58" s="25"/>
      <c r="U58" s="33">
        <f t="shared" si="16"/>
        <v>1.5011574074074074E-3</v>
      </c>
      <c r="V58" s="36">
        <v>8.1481481481481476E-4</v>
      </c>
      <c r="W58" s="25"/>
      <c r="X58" s="28">
        <f t="shared" si="17"/>
        <v>8.1481481481481476E-4</v>
      </c>
      <c r="Y58" s="23">
        <v>7.9513888888888896E-4</v>
      </c>
      <c r="Z58" s="97">
        <v>1.1574074074074073E-4</v>
      </c>
      <c r="AA58" s="28">
        <f t="shared" si="18"/>
        <v>9.1087962962962965E-4</v>
      </c>
      <c r="AB58" s="23">
        <v>1.4097222222222221E-3</v>
      </c>
      <c r="AC58" s="25"/>
      <c r="AD58" s="28">
        <f t="shared" si="19"/>
        <v>1.4097222222222221E-3</v>
      </c>
      <c r="AE58" s="103">
        <f t="shared" si="20"/>
        <v>7.4212962962962965E-3</v>
      </c>
      <c r="AF58" s="23">
        <v>1.3113425925925925E-3</v>
      </c>
      <c r="AG58" s="25"/>
      <c r="AH58" s="28">
        <f t="shared" si="21"/>
        <v>1.3113425925925925E-3</v>
      </c>
      <c r="AI58" s="23">
        <v>1.3263888888888891E-3</v>
      </c>
      <c r="AJ58" s="25"/>
      <c r="AK58" s="28">
        <f t="shared" si="22"/>
        <v>1.3263888888888891E-3</v>
      </c>
      <c r="AL58" s="23">
        <v>2.5752314814814817E-3</v>
      </c>
      <c r="AM58" s="25"/>
      <c r="AN58" s="28">
        <f t="shared" si="23"/>
        <v>2.5752314814814817E-3</v>
      </c>
      <c r="AO58" s="23"/>
      <c r="AP58" s="25"/>
      <c r="AQ58" s="28">
        <f t="shared" si="24"/>
        <v>0</v>
      </c>
      <c r="AR58" s="23">
        <v>1.2280092592592592E-3</v>
      </c>
      <c r="AS58" s="25"/>
      <c r="AT58" s="28">
        <f t="shared" si="25"/>
        <v>1.2280092592592592E-3</v>
      </c>
      <c r="AU58" s="30">
        <f t="shared" si="26"/>
        <v>1.386226851851852E-2</v>
      </c>
      <c r="AV58" s="25">
        <v>1.8518518518518517E-3</v>
      </c>
      <c r="AW58" s="108">
        <f t="shared" si="27"/>
        <v>1.5714120370370371E-2</v>
      </c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</row>
    <row r="59" spans="1:64" ht="15.75" x14ac:dyDescent="0.3">
      <c r="A59" s="45">
        <v>56</v>
      </c>
      <c r="B59" s="59">
        <v>1</v>
      </c>
      <c r="C59" s="93"/>
      <c r="D59" s="45"/>
      <c r="E59" s="10"/>
      <c r="F59" s="49"/>
      <c r="G59" s="91">
        <v>29</v>
      </c>
      <c r="H59" s="81"/>
      <c r="I59" s="9" t="s">
        <v>126</v>
      </c>
      <c r="J59" s="8" t="s">
        <v>127</v>
      </c>
      <c r="K59" s="87" t="s">
        <v>128</v>
      </c>
      <c r="L59" s="39" t="s">
        <v>129</v>
      </c>
      <c r="M59" s="23"/>
      <c r="N59" s="97">
        <v>1.707175925925926E-3</v>
      </c>
      <c r="O59" s="28">
        <f t="shared" si="14"/>
        <v>1.707175925925926E-3</v>
      </c>
      <c r="P59" s="23">
        <v>2.0046296296296296E-3</v>
      </c>
      <c r="Q59" s="25"/>
      <c r="R59" s="28">
        <f t="shared" si="15"/>
        <v>2.0046296296296296E-3</v>
      </c>
      <c r="S59" s="105">
        <v>2.0046296296296296E-3</v>
      </c>
      <c r="T59" s="25"/>
      <c r="U59" s="33">
        <f t="shared" si="16"/>
        <v>2.0046296296296296E-3</v>
      </c>
      <c r="V59" s="36">
        <v>9.4212962962962968E-4</v>
      </c>
      <c r="W59" s="35"/>
      <c r="X59" s="28">
        <f t="shared" si="17"/>
        <v>9.4212962962962968E-4</v>
      </c>
      <c r="Y59" s="23">
        <v>8.564814814814815E-4</v>
      </c>
      <c r="Z59" s="96">
        <v>1.1574074074074073E-4</v>
      </c>
      <c r="AA59" s="28">
        <f t="shared" si="18"/>
        <v>9.7222222222222219E-4</v>
      </c>
      <c r="AB59" s="23">
        <v>1.3611111111111109E-3</v>
      </c>
      <c r="AC59" s="25"/>
      <c r="AD59" s="28">
        <f t="shared" si="19"/>
        <v>1.3611111111111109E-3</v>
      </c>
      <c r="AE59" s="103">
        <f t="shared" si="20"/>
        <v>8.9918981481481482E-3</v>
      </c>
      <c r="AF59" s="23">
        <v>1.6192129629629629E-3</v>
      </c>
      <c r="AG59" s="25"/>
      <c r="AH59" s="28">
        <f t="shared" si="21"/>
        <v>1.6192129629629629E-3</v>
      </c>
      <c r="AI59" s="23">
        <v>1.4756944444444444E-3</v>
      </c>
      <c r="AJ59" s="25"/>
      <c r="AK59" s="28">
        <f t="shared" si="22"/>
        <v>1.4756944444444444E-3</v>
      </c>
      <c r="AL59" s="23">
        <v>2.8368055555555555E-3</v>
      </c>
      <c r="AM59" s="25"/>
      <c r="AN59" s="28">
        <f t="shared" si="23"/>
        <v>2.8368055555555555E-3</v>
      </c>
      <c r="AO59" s="23"/>
      <c r="AP59" s="25"/>
      <c r="AQ59" s="28">
        <f t="shared" si="24"/>
        <v>0</v>
      </c>
      <c r="AR59" s="23">
        <v>1.3807870370370371E-3</v>
      </c>
      <c r="AS59" s="25"/>
      <c r="AT59" s="28">
        <f t="shared" si="25"/>
        <v>1.3807870370370371E-3</v>
      </c>
      <c r="AU59" s="30">
        <f t="shared" si="26"/>
        <v>1.6304398148148148E-2</v>
      </c>
      <c r="AV59" s="25"/>
      <c r="AW59" s="108">
        <f t="shared" si="27"/>
        <v>1.6304398148148148E-2</v>
      </c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</row>
    <row r="60" spans="1:64" ht="15.75" x14ac:dyDescent="0.3">
      <c r="A60" s="45">
        <v>57</v>
      </c>
      <c r="B60" s="59">
        <v>8</v>
      </c>
      <c r="C60" s="93"/>
      <c r="D60" s="45"/>
      <c r="E60" s="10"/>
      <c r="F60" s="49"/>
      <c r="G60" s="91">
        <v>52</v>
      </c>
      <c r="H60" s="81"/>
      <c r="I60" s="9" t="s">
        <v>183</v>
      </c>
      <c r="J60" s="8" t="s">
        <v>184</v>
      </c>
      <c r="K60" s="87" t="s">
        <v>177</v>
      </c>
      <c r="L60" s="39" t="s">
        <v>42</v>
      </c>
      <c r="M60" s="23">
        <v>1.3402777777777777E-3</v>
      </c>
      <c r="N60" s="25"/>
      <c r="O60" s="28">
        <f t="shared" si="14"/>
        <v>1.3402777777777777E-3</v>
      </c>
      <c r="P60" s="105">
        <v>1.4895833333333332E-3</v>
      </c>
      <c r="Q60" s="25"/>
      <c r="R60" s="28">
        <f t="shared" si="15"/>
        <v>1.4895833333333332E-3</v>
      </c>
      <c r="S60" s="105">
        <v>1.4814814814814814E-3</v>
      </c>
      <c r="T60" s="25"/>
      <c r="U60" s="33">
        <f t="shared" si="16"/>
        <v>1.4814814814814814E-3</v>
      </c>
      <c r="V60" s="36">
        <v>8.3449074074074068E-4</v>
      </c>
      <c r="W60" s="97">
        <v>1.7361111111111112E-4</v>
      </c>
      <c r="X60" s="28">
        <f t="shared" si="17"/>
        <v>1.0081018518518518E-3</v>
      </c>
      <c r="Y60" s="23">
        <v>8.3449074074074068E-4</v>
      </c>
      <c r="Z60" s="25"/>
      <c r="AA60" s="28">
        <f t="shared" si="18"/>
        <v>8.3449074074074068E-4</v>
      </c>
      <c r="AB60" s="23">
        <v>1.2210648148148148E-3</v>
      </c>
      <c r="AC60" s="25"/>
      <c r="AD60" s="28">
        <f t="shared" si="19"/>
        <v>1.2210648148148148E-3</v>
      </c>
      <c r="AE60" s="103">
        <f t="shared" si="20"/>
        <v>7.3749999999999996E-3</v>
      </c>
      <c r="AF60" s="23"/>
      <c r="AG60" s="97">
        <v>1.7453703703703702E-3</v>
      </c>
      <c r="AH60" s="28">
        <f t="shared" si="21"/>
        <v>1.7453703703703702E-3</v>
      </c>
      <c r="AI60" s="23">
        <v>3.3935185185185184E-3</v>
      </c>
      <c r="AJ60" s="25"/>
      <c r="AK60" s="28">
        <f t="shared" si="22"/>
        <v>3.3935185185185184E-3</v>
      </c>
      <c r="AL60" s="23">
        <v>2.7777777777777779E-3</v>
      </c>
      <c r="AM60" s="25"/>
      <c r="AN60" s="28">
        <f t="shared" si="23"/>
        <v>2.7777777777777779E-3</v>
      </c>
      <c r="AO60" s="23"/>
      <c r="AP60" s="25"/>
      <c r="AQ60" s="28">
        <f t="shared" si="24"/>
        <v>0</v>
      </c>
      <c r="AR60" s="23">
        <v>1.2349537037037036E-3</v>
      </c>
      <c r="AS60" s="25"/>
      <c r="AT60" s="28">
        <f t="shared" si="25"/>
        <v>1.2349537037037036E-3</v>
      </c>
      <c r="AU60" s="30">
        <f t="shared" si="26"/>
        <v>1.6526620370370369E-2</v>
      </c>
      <c r="AV60" s="25"/>
      <c r="AW60" s="108">
        <f t="shared" si="27"/>
        <v>1.6526620370370369E-2</v>
      </c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</row>
    <row r="61" spans="1:64" ht="15.75" x14ac:dyDescent="0.3">
      <c r="A61" s="45">
        <v>58</v>
      </c>
      <c r="B61" s="59">
        <v>6</v>
      </c>
      <c r="C61" s="93"/>
      <c r="D61" s="45"/>
      <c r="E61" s="10"/>
      <c r="F61" s="49"/>
      <c r="G61" s="91">
        <v>53</v>
      </c>
      <c r="H61" s="81"/>
      <c r="I61" s="9" t="s">
        <v>185</v>
      </c>
      <c r="J61" s="8" t="s">
        <v>186</v>
      </c>
      <c r="K61" s="87" t="s">
        <v>187</v>
      </c>
      <c r="L61" s="39" t="s">
        <v>66</v>
      </c>
      <c r="M61" s="23">
        <v>1.5914351851851851E-3</v>
      </c>
      <c r="N61" s="25"/>
      <c r="O61" s="28">
        <f t="shared" si="14"/>
        <v>1.5914351851851851E-3</v>
      </c>
      <c r="P61" s="105">
        <v>1.5902777777777779E-3</v>
      </c>
      <c r="Q61" s="25"/>
      <c r="R61" s="28">
        <f t="shared" si="15"/>
        <v>1.5902777777777779E-3</v>
      </c>
      <c r="S61" s="105">
        <v>1.6377314814814815E-3</v>
      </c>
      <c r="T61" s="25"/>
      <c r="U61" s="33">
        <f t="shared" si="16"/>
        <v>1.6377314814814815E-3</v>
      </c>
      <c r="V61" s="36">
        <v>1.0104166666666666E-3</v>
      </c>
      <c r="W61" s="97">
        <v>5.7870370370370366E-5</v>
      </c>
      <c r="X61" s="28">
        <f t="shared" si="17"/>
        <v>1.0682870370370371E-3</v>
      </c>
      <c r="Y61" s="23">
        <v>8.6342592592592591E-4</v>
      </c>
      <c r="Z61" s="25"/>
      <c r="AA61" s="28">
        <f t="shared" si="18"/>
        <v>8.6342592592592591E-4</v>
      </c>
      <c r="AB61" s="23"/>
      <c r="AC61" s="97">
        <v>2.5289351851851853E-3</v>
      </c>
      <c r="AD61" s="28">
        <f t="shared" si="19"/>
        <v>2.5289351851851853E-3</v>
      </c>
      <c r="AE61" s="103">
        <f t="shared" si="20"/>
        <v>9.2800925925925933E-3</v>
      </c>
      <c r="AF61" s="109"/>
      <c r="AG61" s="97">
        <v>1.5243055555555554E-3</v>
      </c>
      <c r="AH61" s="28">
        <f t="shared" si="21"/>
        <v>1.5243055555555554E-3</v>
      </c>
      <c r="AI61" s="23"/>
      <c r="AJ61" s="97">
        <v>1.5474537037037034E-3</v>
      </c>
      <c r="AK61" s="28">
        <f t="shared" si="22"/>
        <v>1.5474537037037034E-3</v>
      </c>
      <c r="AL61" s="23"/>
      <c r="AM61" s="97">
        <v>2.7939814814814819E-3</v>
      </c>
      <c r="AN61" s="28">
        <f t="shared" si="23"/>
        <v>2.7939814814814819E-3</v>
      </c>
      <c r="AO61" s="23"/>
      <c r="AP61" s="25"/>
      <c r="AQ61" s="28">
        <f t="shared" si="24"/>
        <v>0</v>
      </c>
      <c r="AR61" s="23">
        <v>1.3935185185185188E-3</v>
      </c>
      <c r="AS61" s="25"/>
      <c r="AT61" s="28">
        <f t="shared" si="25"/>
        <v>1.3935185185185188E-3</v>
      </c>
      <c r="AU61" s="30">
        <f t="shared" si="26"/>
        <v>1.653935185185185E-2</v>
      </c>
      <c r="AV61" s="25">
        <v>5.7870370370370378E-4</v>
      </c>
      <c r="AW61" s="108">
        <f t="shared" si="27"/>
        <v>1.7118055555555553E-2</v>
      </c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</row>
    <row r="62" spans="1:64" ht="15.75" x14ac:dyDescent="0.3">
      <c r="A62" s="45" t="s">
        <v>233</v>
      </c>
      <c r="B62" s="59" t="s">
        <v>233</v>
      </c>
      <c r="C62" s="93" t="s">
        <v>0</v>
      </c>
      <c r="D62" s="45" t="s">
        <v>233</v>
      </c>
      <c r="E62" s="10" t="s">
        <v>233</v>
      </c>
      <c r="F62" s="49" t="s">
        <v>233</v>
      </c>
      <c r="G62" s="91">
        <v>3</v>
      </c>
      <c r="H62" s="81" t="s">
        <v>47</v>
      </c>
      <c r="I62" s="9" t="s">
        <v>48</v>
      </c>
      <c r="J62" s="8" t="s">
        <v>49</v>
      </c>
      <c r="K62" s="87" t="s">
        <v>50</v>
      </c>
      <c r="L62" s="39" t="s">
        <v>51</v>
      </c>
      <c r="M62" s="23">
        <v>1.0648148148148147E-3</v>
      </c>
      <c r="N62" s="25"/>
      <c r="O62" s="28">
        <f t="shared" si="14"/>
        <v>1.0648148148148147E-3</v>
      </c>
      <c r="P62" s="23">
        <v>1.4224537037037038E-3</v>
      </c>
      <c r="Q62" s="25"/>
      <c r="R62" s="28">
        <f t="shared" si="15"/>
        <v>1.4224537037037038E-3</v>
      </c>
      <c r="S62" s="23">
        <v>1.4039351851851851E-3</v>
      </c>
      <c r="T62" s="25"/>
      <c r="U62" s="33">
        <f t="shared" si="16"/>
        <v>1.4039351851851851E-3</v>
      </c>
      <c r="V62" s="36">
        <v>7.5000000000000012E-4</v>
      </c>
      <c r="W62" s="25"/>
      <c r="X62" s="28">
        <f t="shared" si="17"/>
        <v>7.5000000000000012E-4</v>
      </c>
      <c r="Y62" s="23">
        <v>7.5694444444444453E-4</v>
      </c>
      <c r="Z62" s="25"/>
      <c r="AA62" s="28">
        <f t="shared" si="18"/>
        <v>7.5694444444444453E-4</v>
      </c>
      <c r="AB62" s="23">
        <v>1.0335648148148148E-3</v>
      </c>
      <c r="AC62" s="25"/>
      <c r="AD62" s="28">
        <f t="shared" si="19"/>
        <v>1.0335648148148148E-3</v>
      </c>
      <c r="AE62" s="103">
        <f t="shared" si="20"/>
        <v>6.4317129629629637E-3</v>
      </c>
      <c r="AF62" s="23">
        <v>1.170138888888889E-3</v>
      </c>
      <c r="AG62" s="25"/>
      <c r="AH62" s="28">
        <f t="shared" si="21"/>
        <v>1.170138888888889E-3</v>
      </c>
      <c r="AI62" s="23">
        <v>1.1562499999999999E-3</v>
      </c>
      <c r="AJ62" s="25"/>
      <c r="AK62" s="28">
        <f t="shared" si="22"/>
        <v>1.1562499999999999E-3</v>
      </c>
      <c r="AL62" s="23" t="s">
        <v>233</v>
      </c>
      <c r="AM62" s="25" t="s">
        <v>233</v>
      </c>
      <c r="AN62" s="28" t="s">
        <v>233</v>
      </c>
      <c r="AO62" s="23" t="s">
        <v>233</v>
      </c>
      <c r="AP62" s="25" t="s">
        <v>233</v>
      </c>
      <c r="AQ62" s="28" t="s">
        <v>233</v>
      </c>
      <c r="AR62" s="23" t="s">
        <v>233</v>
      </c>
      <c r="AS62" s="25" t="s">
        <v>233</v>
      </c>
      <c r="AT62" s="28" t="s">
        <v>233</v>
      </c>
      <c r="AU62" s="30" t="s">
        <v>233</v>
      </c>
      <c r="AV62" s="25" t="s">
        <v>233</v>
      </c>
      <c r="AW62" s="108" t="s">
        <v>233</v>
      </c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</row>
    <row r="63" spans="1:64" ht="15.75" x14ac:dyDescent="0.3">
      <c r="A63" s="45" t="s">
        <v>233</v>
      </c>
      <c r="B63" s="59" t="s">
        <v>233</v>
      </c>
      <c r="C63" s="93"/>
      <c r="D63" s="45"/>
      <c r="E63" s="10"/>
      <c r="F63" s="49"/>
      <c r="G63" s="91">
        <v>6</v>
      </c>
      <c r="H63" s="81"/>
      <c r="I63" s="9" t="s">
        <v>60</v>
      </c>
      <c r="J63" s="8" t="s">
        <v>61</v>
      </c>
      <c r="K63" s="87" t="s">
        <v>62</v>
      </c>
      <c r="L63" s="39" t="s">
        <v>51</v>
      </c>
      <c r="M63" s="23">
        <v>1.1006944444444443E-3</v>
      </c>
      <c r="N63" s="25"/>
      <c r="O63" s="28">
        <f t="shared" si="14"/>
        <v>1.1006944444444443E-3</v>
      </c>
      <c r="P63" s="23">
        <v>1.4398148148148148E-3</v>
      </c>
      <c r="Q63" s="97">
        <v>5.7870370370370366E-5</v>
      </c>
      <c r="R63" s="28">
        <f t="shared" si="15"/>
        <v>1.4976851851851852E-3</v>
      </c>
      <c r="S63" s="23">
        <v>1.4212962962962964E-3</v>
      </c>
      <c r="T63" s="25"/>
      <c r="U63" s="33">
        <f t="shared" si="16"/>
        <v>1.4212962962962964E-3</v>
      </c>
      <c r="V63" s="36">
        <v>7.5925925925925911E-4</v>
      </c>
      <c r="W63" s="97">
        <v>5.7870370370370366E-5</v>
      </c>
      <c r="X63" s="28">
        <f t="shared" si="17"/>
        <v>8.1712962962962946E-4</v>
      </c>
      <c r="Y63" s="23">
        <v>7.1874999999999988E-4</v>
      </c>
      <c r="Z63" s="97">
        <v>5.7870370370370366E-5</v>
      </c>
      <c r="AA63" s="28">
        <f t="shared" si="18"/>
        <v>7.7662037037037022E-4</v>
      </c>
      <c r="AB63" s="23">
        <v>1.2523148148148148E-3</v>
      </c>
      <c r="AC63" s="25"/>
      <c r="AD63" s="28">
        <f t="shared" si="19"/>
        <v>1.2523148148148148E-3</v>
      </c>
      <c r="AE63" s="103">
        <f t="shared" si="20"/>
        <v>6.86574074074074E-3</v>
      </c>
      <c r="AF63" s="23" t="s">
        <v>233</v>
      </c>
      <c r="AG63" s="25" t="s">
        <v>233</v>
      </c>
      <c r="AH63" s="28" t="s">
        <v>233</v>
      </c>
      <c r="AI63" s="23" t="s">
        <v>233</v>
      </c>
      <c r="AJ63" s="25" t="s">
        <v>233</v>
      </c>
      <c r="AK63" s="28" t="s">
        <v>233</v>
      </c>
      <c r="AL63" s="23" t="s">
        <v>233</v>
      </c>
      <c r="AM63" s="25" t="s">
        <v>233</v>
      </c>
      <c r="AN63" s="28" t="s">
        <v>233</v>
      </c>
      <c r="AO63" s="23" t="s">
        <v>233</v>
      </c>
      <c r="AP63" s="25" t="s">
        <v>233</v>
      </c>
      <c r="AQ63" s="28" t="s">
        <v>233</v>
      </c>
      <c r="AR63" s="23" t="s">
        <v>233</v>
      </c>
      <c r="AS63" s="25" t="s">
        <v>233</v>
      </c>
      <c r="AT63" s="28" t="s">
        <v>233</v>
      </c>
      <c r="AU63" s="30" t="s">
        <v>233</v>
      </c>
      <c r="AV63" s="25" t="s">
        <v>233</v>
      </c>
      <c r="AW63" s="108" t="s">
        <v>233</v>
      </c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</row>
    <row r="64" spans="1:64" ht="15.75" x14ac:dyDescent="0.3">
      <c r="A64" s="45" t="s">
        <v>233</v>
      </c>
      <c r="B64" s="59" t="s">
        <v>233</v>
      </c>
      <c r="C64" s="93"/>
      <c r="D64" s="45"/>
      <c r="E64" s="10"/>
      <c r="F64" s="49"/>
      <c r="G64" s="91">
        <v>22</v>
      </c>
      <c r="H64" s="81"/>
      <c r="I64" s="9" t="s">
        <v>109</v>
      </c>
      <c r="J64" s="8" t="s">
        <v>110</v>
      </c>
      <c r="K64" s="87" t="s">
        <v>105</v>
      </c>
      <c r="L64" s="39" t="s">
        <v>51</v>
      </c>
      <c r="M64" s="23">
        <v>1.1006944444444443E-3</v>
      </c>
      <c r="N64" s="25"/>
      <c r="O64" s="28">
        <f t="shared" si="14"/>
        <v>1.1006944444444443E-3</v>
      </c>
      <c r="P64" s="23">
        <v>1.4745370370370372E-3</v>
      </c>
      <c r="Q64" s="25"/>
      <c r="R64" s="28">
        <f t="shared" si="15"/>
        <v>1.4745370370370372E-3</v>
      </c>
      <c r="S64" s="23">
        <v>1.4537037037037036E-3</v>
      </c>
      <c r="T64" s="96">
        <v>1.1574074074074073E-4</v>
      </c>
      <c r="U64" s="33">
        <f t="shared" si="16"/>
        <v>1.5694444444444443E-3</v>
      </c>
      <c r="V64" s="36">
        <v>9.745370370370371E-4</v>
      </c>
      <c r="W64" s="35"/>
      <c r="X64" s="28">
        <f t="shared" si="17"/>
        <v>9.745370370370371E-4</v>
      </c>
      <c r="Y64" s="23" t="s">
        <v>233</v>
      </c>
      <c r="Z64" s="25" t="s">
        <v>233</v>
      </c>
      <c r="AA64" s="28" t="s">
        <v>233</v>
      </c>
      <c r="AB64" s="23" t="s">
        <v>233</v>
      </c>
      <c r="AC64" s="25" t="s">
        <v>233</v>
      </c>
      <c r="AD64" s="28" t="s">
        <v>233</v>
      </c>
      <c r="AE64" s="103" t="s">
        <v>233</v>
      </c>
      <c r="AF64" s="23" t="s">
        <v>233</v>
      </c>
      <c r="AG64" s="25" t="s">
        <v>233</v>
      </c>
      <c r="AH64" s="28" t="s">
        <v>233</v>
      </c>
      <c r="AI64" s="23" t="s">
        <v>233</v>
      </c>
      <c r="AJ64" s="25" t="s">
        <v>233</v>
      </c>
      <c r="AK64" s="28" t="s">
        <v>233</v>
      </c>
      <c r="AL64" s="23" t="s">
        <v>233</v>
      </c>
      <c r="AM64" s="25" t="s">
        <v>233</v>
      </c>
      <c r="AN64" s="28" t="s">
        <v>233</v>
      </c>
      <c r="AO64" s="23" t="s">
        <v>233</v>
      </c>
      <c r="AP64" s="25" t="s">
        <v>233</v>
      </c>
      <c r="AQ64" s="28" t="s">
        <v>233</v>
      </c>
      <c r="AR64" s="23" t="s">
        <v>233</v>
      </c>
      <c r="AS64" s="25" t="s">
        <v>233</v>
      </c>
      <c r="AT64" s="28" t="s">
        <v>233</v>
      </c>
      <c r="AU64" s="30" t="s">
        <v>233</v>
      </c>
      <c r="AV64" s="25" t="s">
        <v>233</v>
      </c>
      <c r="AW64" s="108" t="s">
        <v>233</v>
      </c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</row>
    <row r="65" spans="1:64" ht="15.75" x14ac:dyDescent="0.3">
      <c r="A65" s="45" t="s">
        <v>233</v>
      </c>
      <c r="B65" s="59" t="s">
        <v>233</v>
      </c>
      <c r="C65" s="93"/>
      <c r="D65" s="45"/>
      <c r="E65" s="10"/>
      <c r="F65" s="49"/>
      <c r="G65" s="91">
        <v>25</v>
      </c>
      <c r="H65" s="81"/>
      <c r="I65" s="9" t="s">
        <v>117</v>
      </c>
      <c r="J65" s="8" t="s">
        <v>118</v>
      </c>
      <c r="K65" s="87" t="s">
        <v>119</v>
      </c>
      <c r="L65" s="39" t="s">
        <v>59</v>
      </c>
      <c r="M65" s="23">
        <v>1.1157407407407407E-3</v>
      </c>
      <c r="N65" s="25"/>
      <c r="O65" s="28">
        <f t="shared" si="14"/>
        <v>1.1157407407407407E-3</v>
      </c>
      <c r="P65" s="23">
        <v>1.5127314814814814E-3</v>
      </c>
      <c r="Q65" s="25"/>
      <c r="R65" s="28">
        <f t="shared" si="15"/>
        <v>1.5127314814814814E-3</v>
      </c>
      <c r="S65" s="105">
        <v>1.5011574074074074E-3</v>
      </c>
      <c r="T65" s="25"/>
      <c r="U65" s="33">
        <f t="shared" si="16"/>
        <v>1.5011574074074074E-3</v>
      </c>
      <c r="V65" s="36">
        <v>7.7430555555555553E-4</v>
      </c>
      <c r="W65" s="25"/>
      <c r="X65" s="28">
        <f t="shared" si="17"/>
        <v>7.7430555555555553E-4</v>
      </c>
      <c r="Y65" s="23">
        <v>7.5000000000000012E-4</v>
      </c>
      <c r="Z65" s="25"/>
      <c r="AA65" s="28">
        <f>SUM(Y65:Z65)</f>
        <v>7.5000000000000012E-4</v>
      </c>
      <c r="AB65" s="23">
        <v>1.0891203703703703E-3</v>
      </c>
      <c r="AC65" s="25"/>
      <c r="AD65" s="28">
        <f>SUM(AB65:AC65)</f>
        <v>1.0891203703703703E-3</v>
      </c>
      <c r="AE65" s="103">
        <f>SUM(O65,R65,U65,X65,AA65,AD65)</f>
        <v>6.743055555555556E-3</v>
      </c>
      <c r="AF65" s="25">
        <v>1.2384259259259258E-3</v>
      </c>
      <c r="AG65" s="25"/>
      <c r="AH65" s="28">
        <f>SUM(AF65:AG65)</f>
        <v>1.2384259259259258E-3</v>
      </c>
      <c r="AI65" s="23">
        <v>1.3310185185185185E-3</v>
      </c>
      <c r="AJ65" s="25"/>
      <c r="AK65" s="28">
        <f>SUM(AI65:AJ65)</f>
        <v>1.3310185185185185E-3</v>
      </c>
      <c r="AL65" s="23" t="s">
        <v>233</v>
      </c>
      <c r="AM65" s="25" t="s">
        <v>233</v>
      </c>
      <c r="AN65" s="28" t="s">
        <v>233</v>
      </c>
      <c r="AO65" s="23" t="s">
        <v>233</v>
      </c>
      <c r="AP65" s="25" t="s">
        <v>233</v>
      </c>
      <c r="AQ65" s="28" t="s">
        <v>233</v>
      </c>
      <c r="AR65" s="23" t="s">
        <v>233</v>
      </c>
      <c r="AS65" s="25" t="s">
        <v>233</v>
      </c>
      <c r="AT65" s="28" t="s">
        <v>233</v>
      </c>
      <c r="AU65" s="30" t="s">
        <v>233</v>
      </c>
      <c r="AV65" s="25" t="s">
        <v>233</v>
      </c>
      <c r="AW65" s="108" t="s">
        <v>233</v>
      </c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1:64" ht="15.75" x14ac:dyDescent="0.3">
      <c r="A66" s="45" t="s">
        <v>233</v>
      </c>
      <c r="B66" s="59" t="s">
        <v>233</v>
      </c>
      <c r="C66" s="93" t="s">
        <v>0</v>
      </c>
      <c r="D66" s="45" t="s">
        <v>233</v>
      </c>
      <c r="E66" s="10" t="s">
        <v>233</v>
      </c>
      <c r="F66" s="49" t="s">
        <v>233</v>
      </c>
      <c r="G66" s="91">
        <v>30</v>
      </c>
      <c r="H66" s="81" t="s">
        <v>52</v>
      </c>
      <c r="I66" s="9" t="s">
        <v>130</v>
      </c>
      <c r="J66" s="8" t="s">
        <v>131</v>
      </c>
      <c r="K66" s="87" t="s">
        <v>55</v>
      </c>
      <c r="L66" s="39" t="s">
        <v>42</v>
      </c>
      <c r="M66" s="23">
        <v>1.1597222222222221E-3</v>
      </c>
      <c r="N66" s="25"/>
      <c r="O66" s="28">
        <f t="shared" si="14"/>
        <v>1.1597222222222221E-3</v>
      </c>
      <c r="P66" s="105">
        <v>1.4895833333333332E-3</v>
      </c>
      <c r="Q66" s="25"/>
      <c r="R66" s="28">
        <f t="shared" si="15"/>
        <v>1.4895833333333332E-3</v>
      </c>
      <c r="S66" s="105">
        <v>1.4814814814814814E-3</v>
      </c>
      <c r="T66" s="25"/>
      <c r="U66" s="33">
        <f t="shared" si="16"/>
        <v>1.4814814814814814E-3</v>
      </c>
      <c r="V66" s="36">
        <v>7.5810185185185182E-4</v>
      </c>
      <c r="W66" s="35"/>
      <c r="X66" s="28">
        <f t="shared" si="17"/>
        <v>7.5810185185185182E-4</v>
      </c>
      <c r="Y66" s="23">
        <v>7.280092592592593E-4</v>
      </c>
      <c r="Z66" s="25"/>
      <c r="AA66" s="28">
        <f>SUM(Y66:Z66)</f>
        <v>7.280092592592593E-4</v>
      </c>
      <c r="AB66" s="23">
        <v>1.0902777777777779E-3</v>
      </c>
      <c r="AC66" s="25"/>
      <c r="AD66" s="28">
        <f>SUM(AB66:AC66)</f>
        <v>1.0902777777777779E-3</v>
      </c>
      <c r="AE66" s="103">
        <f>SUM(O66,R66,U66,X66,AA66,AD66)</f>
        <v>6.7071759259259255E-3</v>
      </c>
      <c r="AF66" s="23"/>
      <c r="AG66" s="97">
        <v>1.7453703703703702E-3</v>
      </c>
      <c r="AH66" s="28">
        <f>SUM(AF66:AG66)</f>
        <v>1.7453703703703702E-3</v>
      </c>
      <c r="AI66" s="23">
        <v>1.2326388888888888E-3</v>
      </c>
      <c r="AJ66" s="25"/>
      <c r="AK66" s="28">
        <f>SUM(AI66:AJ66)</f>
        <v>1.2326388888888888E-3</v>
      </c>
      <c r="AL66" s="23"/>
      <c r="AM66" s="97">
        <v>2.8935185185185188E-3</v>
      </c>
      <c r="AN66" s="28">
        <f>SUM(AL66:AM66)</f>
        <v>2.8935185185185188E-3</v>
      </c>
      <c r="AO66" s="23"/>
      <c r="AP66" s="25"/>
      <c r="AQ66" s="28">
        <f>SUM(AO66:AP66)</f>
        <v>0</v>
      </c>
      <c r="AR66" s="23" t="s">
        <v>233</v>
      </c>
      <c r="AS66" s="25" t="s">
        <v>233</v>
      </c>
      <c r="AT66" s="28" t="s">
        <v>233</v>
      </c>
      <c r="AU66" s="30" t="s">
        <v>233</v>
      </c>
      <c r="AV66" s="25" t="s">
        <v>233</v>
      </c>
      <c r="AW66" s="108" t="s">
        <v>233</v>
      </c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</row>
    <row r="67" spans="1:64" ht="15.75" x14ac:dyDescent="0.3">
      <c r="A67" s="45" t="s">
        <v>233</v>
      </c>
      <c r="B67" s="59" t="s">
        <v>233</v>
      </c>
      <c r="C67" s="93" t="s">
        <v>0</v>
      </c>
      <c r="D67" s="45" t="s">
        <v>233</v>
      </c>
      <c r="E67" s="10" t="s">
        <v>233</v>
      </c>
      <c r="F67" s="49"/>
      <c r="G67" s="91">
        <v>34</v>
      </c>
      <c r="H67" s="81" t="s">
        <v>52</v>
      </c>
      <c r="I67" s="9" t="s">
        <v>138</v>
      </c>
      <c r="J67" s="8" t="s">
        <v>139</v>
      </c>
      <c r="K67" s="87" t="s">
        <v>140</v>
      </c>
      <c r="L67" s="39" t="s">
        <v>51</v>
      </c>
      <c r="M67" s="23">
        <v>1.170138888888889E-3</v>
      </c>
      <c r="N67" s="25"/>
      <c r="O67" s="28">
        <f t="shared" si="14"/>
        <v>1.170138888888889E-3</v>
      </c>
      <c r="P67" s="105">
        <v>1.5520833333333333E-3</v>
      </c>
      <c r="Q67" s="25"/>
      <c r="R67" s="28">
        <f t="shared" si="15"/>
        <v>1.5520833333333333E-3</v>
      </c>
      <c r="S67" s="105">
        <v>1.4675925925925926E-3</v>
      </c>
      <c r="T67" s="25"/>
      <c r="U67" s="33">
        <f t="shared" si="16"/>
        <v>1.4675925925925926E-3</v>
      </c>
      <c r="V67" s="36">
        <v>8.2175925925925917E-4</v>
      </c>
      <c r="W67" s="25"/>
      <c r="X67" s="28">
        <f t="shared" si="17"/>
        <v>8.2175925925925917E-4</v>
      </c>
      <c r="Y67" s="23">
        <v>7.9050925925925936E-4</v>
      </c>
      <c r="Z67" s="97">
        <v>5.7870370370370366E-5</v>
      </c>
      <c r="AA67" s="28">
        <f>SUM(Y67:Z67)</f>
        <v>8.483796296296297E-4</v>
      </c>
      <c r="AB67" s="23">
        <v>1.1736111111111112E-3</v>
      </c>
      <c r="AC67" s="96">
        <v>1.1574074074074073E-4</v>
      </c>
      <c r="AD67" s="28">
        <f>SUM(AB67:AC67)</f>
        <v>1.2893518518518519E-3</v>
      </c>
      <c r="AE67" s="103">
        <f>SUM(O67,R67,U67,X67,AA67,AD67)</f>
        <v>7.1493055555555546E-3</v>
      </c>
      <c r="AF67" s="23">
        <v>1.2951388888888889E-3</v>
      </c>
      <c r="AG67" s="97">
        <v>1.1574074074074073E-4</v>
      </c>
      <c r="AH67" s="28">
        <f>SUM(AF67:AG67)</f>
        <v>1.4108796296296295E-3</v>
      </c>
      <c r="AI67" s="23">
        <v>1.3564814814814813E-3</v>
      </c>
      <c r="AJ67" s="25"/>
      <c r="AK67" s="28">
        <f>SUM(AI67:AJ67)</f>
        <v>1.3564814814814813E-3</v>
      </c>
      <c r="AL67" s="23" t="s">
        <v>233</v>
      </c>
      <c r="AM67" s="25" t="s">
        <v>233</v>
      </c>
      <c r="AN67" s="28" t="s">
        <v>233</v>
      </c>
      <c r="AO67" s="23" t="s">
        <v>233</v>
      </c>
      <c r="AP67" s="25" t="s">
        <v>233</v>
      </c>
      <c r="AQ67" s="28" t="s">
        <v>233</v>
      </c>
      <c r="AR67" s="23" t="s">
        <v>233</v>
      </c>
      <c r="AS67" s="25" t="s">
        <v>233</v>
      </c>
      <c r="AT67" s="28" t="s">
        <v>233</v>
      </c>
      <c r="AU67" s="30" t="s">
        <v>233</v>
      </c>
      <c r="AV67" s="25" t="s">
        <v>233</v>
      </c>
      <c r="AW67" s="108" t="s">
        <v>233</v>
      </c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</row>
    <row r="68" spans="1:64" ht="15.75" x14ac:dyDescent="0.3">
      <c r="A68" s="45" t="s">
        <v>233</v>
      </c>
      <c r="B68" s="59" t="s">
        <v>233</v>
      </c>
      <c r="C68" s="93" t="s">
        <v>0</v>
      </c>
      <c r="D68" s="45" t="s">
        <v>233</v>
      </c>
      <c r="E68" s="10" t="s">
        <v>233</v>
      </c>
      <c r="F68" s="49" t="s">
        <v>233</v>
      </c>
      <c r="G68" s="91">
        <v>41</v>
      </c>
      <c r="H68" s="81" t="s">
        <v>52</v>
      </c>
      <c r="I68" s="9" t="s">
        <v>158</v>
      </c>
      <c r="J68" s="8" t="s">
        <v>159</v>
      </c>
      <c r="K68" s="87" t="s">
        <v>160</v>
      </c>
      <c r="L68" s="39" t="s">
        <v>92</v>
      </c>
      <c r="M68" s="23">
        <v>1.0925925925925925E-3</v>
      </c>
      <c r="N68" s="25"/>
      <c r="O68" s="28">
        <f t="shared" ref="O68:O72" si="28">SUM(M68:N68)</f>
        <v>1.0925925925925925E-3</v>
      </c>
      <c r="P68" s="105">
        <v>1.6354166666666667E-3</v>
      </c>
      <c r="Q68" s="25"/>
      <c r="R68" s="28">
        <f t="shared" ref="R68:R72" si="29">SUM(P68:Q68)</f>
        <v>1.6354166666666667E-3</v>
      </c>
      <c r="S68" s="105">
        <v>1.5590277777777779E-3</v>
      </c>
      <c r="T68" s="25"/>
      <c r="U68" s="33">
        <f t="shared" ref="U68:U72" si="30">SUM(S68:T68)</f>
        <v>1.5590277777777779E-3</v>
      </c>
      <c r="V68" s="36">
        <v>8.1365740740740736E-4</v>
      </c>
      <c r="W68" s="97">
        <v>5.7870370370370366E-5</v>
      </c>
      <c r="X68" s="28">
        <f t="shared" ref="X68" si="31">SUM(V68:W68)</f>
        <v>8.7152777777777771E-4</v>
      </c>
      <c r="Y68" s="23">
        <v>8.0787037037037036E-4</v>
      </c>
      <c r="Z68" s="25"/>
      <c r="AA68" s="28">
        <f>SUM(Y68:Z68)</f>
        <v>8.0787037037037036E-4</v>
      </c>
      <c r="AB68" s="23">
        <v>1.5891203703703701E-3</v>
      </c>
      <c r="AC68" s="25"/>
      <c r="AD68" s="28">
        <f>SUM(AB68:AC68)</f>
        <v>1.5891203703703701E-3</v>
      </c>
      <c r="AE68" s="103">
        <f>SUM(O68,R68,U68,X68,AA68,AD68)</f>
        <v>7.5555555555555549E-3</v>
      </c>
      <c r="AF68" s="23" t="s">
        <v>233</v>
      </c>
      <c r="AG68" s="25" t="s">
        <v>233</v>
      </c>
      <c r="AH68" s="28" t="s">
        <v>233</v>
      </c>
      <c r="AI68" s="23" t="s">
        <v>233</v>
      </c>
      <c r="AJ68" s="25" t="s">
        <v>233</v>
      </c>
      <c r="AK68" s="28" t="s">
        <v>233</v>
      </c>
      <c r="AL68" s="23" t="s">
        <v>233</v>
      </c>
      <c r="AM68" s="25" t="s">
        <v>233</v>
      </c>
      <c r="AN68" s="28" t="s">
        <v>233</v>
      </c>
      <c r="AO68" s="23" t="s">
        <v>233</v>
      </c>
      <c r="AP68" s="25" t="s">
        <v>233</v>
      </c>
      <c r="AQ68" s="28" t="s">
        <v>233</v>
      </c>
      <c r="AR68" s="23" t="s">
        <v>233</v>
      </c>
      <c r="AS68" s="25" t="s">
        <v>233</v>
      </c>
      <c r="AT68" s="28" t="s">
        <v>233</v>
      </c>
      <c r="AU68" s="30" t="s">
        <v>233</v>
      </c>
      <c r="AV68" s="25" t="s">
        <v>233</v>
      </c>
      <c r="AW68" s="108" t="s">
        <v>233</v>
      </c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</row>
    <row r="69" spans="1:64" ht="15.75" x14ac:dyDescent="0.3">
      <c r="A69" s="45" t="s">
        <v>233</v>
      </c>
      <c r="B69" s="59" t="s">
        <v>233</v>
      </c>
      <c r="C69" s="93" t="s">
        <v>0</v>
      </c>
      <c r="D69" s="45" t="s">
        <v>233</v>
      </c>
      <c r="E69" s="10" t="s">
        <v>233</v>
      </c>
      <c r="F69" s="49" t="s">
        <v>233</v>
      </c>
      <c r="G69" s="91">
        <v>44</v>
      </c>
      <c r="H69" s="81"/>
      <c r="I69" s="9" t="s">
        <v>165</v>
      </c>
      <c r="J69" s="8" t="s">
        <v>166</v>
      </c>
      <c r="K69" s="87" t="s">
        <v>167</v>
      </c>
      <c r="L69" s="39" t="s">
        <v>92</v>
      </c>
      <c r="M69" s="23">
        <v>1.1921296296296296E-3</v>
      </c>
      <c r="N69" s="25"/>
      <c r="O69" s="28">
        <f t="shared" si="28"/>
        <v>1.1921296296296296E-3</v>
      </c>
      <c r="P69" s="105">
        <v>1.6354166666666667E-3</v>
      </c>
      <c r="Q69" s="25"/>
      <c r="R69" s="28">
        <f t="shared" si="29"/>
        <v>1.6354166666666667E-3</v>
      </c>
      <c r="S69" s="105">
        <v>1.5590277777777779E-3</v>
      </c>
      <c r="T69" s="25"/>
      <c r="U69" s="33">
        <f t="shared" si="30"/>
        <v>1.5590277777777779E-3</v>
      </c>
      <c r="V69" s="36" t="s">
        <v>233</v>
      </c>
      <c r="W69" s="25" t="s">
        <v>233</v>
      </c>
      <c r="X69" s="28" t="s">
        <v>233</v>
      </c>
      <c r="Y69" s="23" t="s">
        <v>233</v>
      </c>
      <c r="Z69" s="25" t="s">
        <v>233</v>
      </c>
      <c r="AA69" s="28" t="s">
        <v>233</v>
      </c>
      <c r="AB69" s="23" t="s">
        <v>233</v>
      </c>
      <c r="AC69" s="25" t="s">
        <v>233</v>
      </c>
      <c r="AD69" s="28" t="s">
        <v>233</v>
      </c>
      <c r="AE69" s="103" t="s">
        <v>233</v>
      </c>
      <c r="AF69" s="23" t="s">
        <v>233</v>
      </c>
      <c r="AG69" s="25" t="s">
        <v>233</v>
      </c>
      <c r="AH69" s="28" t="s">
        <v>233</v>
      </c>
      <c r="AI69" s="23" t="s">
        <v>233</v>
      </c>
      <c r="AJ69" s="25" t="s">
        <v>233</v>
      </c>
      <c r="AK69" s="28" t="s">
        <v>233</v>
      </c>
      <c r="AL69" s="23" t="s">
        <v>233</v>
      </c>
      <c r="AM69" s="25" t="s">
        <v>233</v>
      </c>
      <c r="AN69" s="28" t="s">
        <v>233</v>
      </c>
      <c r="AO69" s="23" t="s">
        <v>233</v>
      </c>
      <c r="AP69" s="25" t="s">
        <v>233</v>
      </c>
      <c r="AQ69" s="28" t="s">
        <v>233</v>
      </c>
      <c r="AR69" s="23" t="s">
        <v>233</v>
      </c>
      <c r="AS69" s="25" t="s">
        <v>233</v>
      </c>
      <c r="AT69" s="28" t="s">
        <v>233</v>
      </c>
      <c r="AU69" s="30" t="s">
        <v>233</v>
      </c>
      <c r="AV69" s="25" t="s">
        <v>233</v>
      </c>
      <c r="AW69" s="108" t="s">
        <v>233</v>
      </c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1:64" ht="15.75" x14ac:dyDescent="0.3">
      <c r="A70" s="45" t="s">
        <v>233</v>
      </c>
      <c r="B70" s="59" t="s">
        <v>233</v>
      </c>
      <c r="C70" s="93"/>
      <c r="D70" s="45"/>
      <c r="E70" s="10"/>
      <c r="F70" s="49"/>
      <c r="G70" s="91">
        <v>49</v>
      </c>
      <c r="H70" s="81"/>
      <c r="I70" s="9" t="s">
        <v>178</v>
      </c>
      <c r="J70" s="8" t="s">
        <v>179</v>
      </c>
      <c r="K70" s="87" t="s">
        <v>180</v>
      </c>
      <c r="L70" s="39" t="s">
        <v>46</v>
      </c>
      <c r="M70" s="23">
        <v>1.1319444444444443E-3</v>
      </c>
      <c r="N70" s="25"/>
      <c r="O70" s="28">
        <f t="shared" si="28"/>
        <v>1.1319444444444443E-3</v>
      </c>
      <c r="P70" s="105">
        <v>1.4803240740740742E-3</v>
      </c>
      <c r="Q70" s="25"/>
      <c r="R70" s="28">
        <f t="shared" si="29"/>
        <v>1.4803240740740742E-3</v>
      </c>
      <c r="S70" s="105">
        <v>1.4733796296296294E-3</v>
      </c>
      <c r="T70" s="25"/>
      <c r="U70" s="33">
        <f t="shared" si="30"/>
        <v>1.4733796296296294E-3</v>
      </c>
      <c r="V70" s="36">
        <v>7.8935185185185185E-4</v>
      </c>
      <c r="W70" s="100">
        <v>5.7870370370370366E-5</v>
      </c>
      <c r="X70" s="28">
        <f>SUM(V70:W70)</f>
        <v>8.4722222222222219E-4</v>
      </c>
      <c r="Y70" s="23">
        <v>7.9050925925925936E-4</v>
      </c>
      <c r="Z70" s="25"/>
      <c r="AA70" s="28">
        <f>SUM(Y70:Z70)</f>
        <v>7.9050925925925936E-4</v>
      </c>
      <c r="AB70" s="23">
        <v>1.2210648148148148E-3</v>
      </c>
      <c r="AC70" s="97">
        <v>5.7870370370370366E-5</v>
      </c>
      <c r="AD70" s="28">
        <f>SUM(AB70:AC70)</f>
        <v>1.2789351851851853E-3</v>
      </c>
      <c r="AE70" s="103">
        <f>SUM(O70,R70,U70,X70,AA70,AD70)</f>
        <v>7.0023148148148145E-3</v>
      </c>
      <c r="AF70" s="23" t="s">
        <v>233</v>
      </c>
      <c r="AG70" s="25" t="s">
        <v>233</v>
      </c>
      <c r="AH70" s="28" t="s">
        <v>233</v>
      </c>
      <c r="AI70" s="23" t="s">
        <v>233</v>
      </c>
      <c r="AJ70" s="25" t="s">
        <v>233</v>
      </c>
      <c r="AK70" s="28" t="s">
        <v>233</v>
      </c>
      <c r="AL70" s="36" t="s">
        <v>233</v>
      </c>
      <c r="AM70" s="35" t="s">
        <v>233</v>
      </c>
      <c r="AN70" s="28" t="s">
        <v>233</v>
      </c>
      <c r="AO70" s="36" t="s">
        <v>233</v>
      </c>
      <c r="AP70" s="35" t="s">
        <v>233</v>
      </c>
      <c r="AQ70" s="28" t="s">
        <v>233</v>
      </c>
      <c r="AR70" s="36" t="s">
        <v>233</v>
      </c>
      <c r="AS70" s="35" t="s">
        <v>233</v>
      </c>
      <c r="AT70" s="28" t="s">
        <v>233</v>
      </c>
      <c r="AU70" s="30" t="s">
        <v>233</v>
      </c>
      <c r="AV70" s="25" t="s">
        <v>233</v>
      </c>
      <c r="AW70" s="108" t="s">
        <v>233</v>
      </c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</row>
    <row r="71" spans="1:64" ht="15.75" x14ac:dyDescent="0.3">
      <c r="A71" s="45" t="s">
        <v>233</v>
      </c>
      <c r="B71" s="59" t="s">
        <v>233</v>
      </c>
      <c r="C71" s="93" t="s">
        <v>0</v>
      </c>
      <c r="D71" s="45" t="s">
        <v>233</v>
      </c>
      <c r="E71" s="10" t="s">
        <v>233</v>
      </c>
      <c r="F71" s="49" t="s">
        <v>233</v>
      </c>
      <c r="G71" s="91">
        <v>69</v>
      </c>
      <c r="H71" s="81" t="s">
        <v>88</v>
      </c>
      <c r="I71" s="9" t="s">
        <v>224</v>
      </c>
      <c r="J71" s="8" t="s">
        <v>225</v>
      </c>
      <c r="K71" s="87" t="s">
        <v>119</v>
      </c>
      <c r="L71" s="39" t="s">
        <v>59</v>
      </c>
      <c r="M71" s="23">
        <v>1.1967592592592592E-3</v>
      </c>
      <c r="N71" s="25"/>
      <c r="O71" s="28">
        <f t="shared" si="28"/>
        <v>1.1967592592592592E-3</v>
      </c>
      <c r="P71" s="105">
        <v>1.5694444444444443E-3</v>
      </c>
      <c r="Q71" s="25"/>
      <c r="R71" s="28">
        <f t="shared" si="29"/>
        <v>1.5694444444444443E-3</v>
      </c>
      <c r="S71" s="105">
        <v>1.5011574074074074E-3</v>
      </c>
      <c r="T71" s="25"/>
      <c r="U71" s="33">
        <f t="shared" si="30"/>
        <v>1.5011574074074074E-3</v>
      </c>
      <c r="V71" s="36">
        <v>8.4837962962962959E-4</v>
      </c>
      <c r="W71" s="25"/>
      <c r="X71" s="28">
        <f>SUM(V71:W71)</f>
        <v>8.4837962962962959E-4</v>
      </c>
      <c r="Y71" s="23">
        <v>8.0671296296296296E-4</v>
      </c>
      <c r="Z71" s="25"/>
      <c r="AA71" s="28">
        <f>SUM(Y71:Z71)</f>
        <v>8.0671296296296296E-4</v>
      </c>
      <c r="AB71" s="23">
        <v>1.0821759259259259E-3</v>
      </c>
      <c r="AC71" s="97">
        <v>5.7870370370370366E-5</v>
      </c>
      <c r="AD71" s="28">
        <f>SUM(AB71:AC71)</f>
        <v>1.1400462962962963E-3</v>
      </c>
      <c r="AE71" s="103">
        <f>SUM(O71,R71,U71,X71,AA71,AD71)</f>
        <v>7.0624999999999993E-3</v>
      </c>
      <c r="AF71" s="23">
        <v>1.2372685185185186E-3</v>
      </c>
      <c r="AG71" s="25"/>
      <c r="AH71" s="28">
        <f>SUM(AF71:AG71)</f>
        <v>1.2372685185185186E-3</v>
      </c>
      <c r="AI71" s="36">
        <v>1.2743055555555557E-3</v>
      </c>
      <c r="AJ71" s="35"/>
      <c r="AK71" s="28">
        <f>SUM(AI71:AJ71)</f>
        <v>1.2743055555555557E-3</v>
      </c>
      <c r="AL71" s="36" t="s">
        <v>233</v>
      </c>
      <c r="AM71" s="35" t="s">
        <v>233</v>
      </c>
      <c r="AN71" s="28" t="s">
        <v>233</v>
      </c>
      <c r="AO71" s="36" t="s">
        <v>233</v>
      </c>
      <c r="AP71" s="35" t="s">
        <v>233</v>
      </c>
      <c r="AQ71" s="28" t="s">
        <v>233</v>
      </c>
      <c r="AR71" s="36" t="s">
        <v>233</v>
      </c>
      <c r="AS71" s="35" t="s">
        <v>233</v>
      </c>
      <c r="AT71" s="28" t="s">
        <v>233</v>
      </c>
      <c r="AU71" s="30" t="s">
        <v>233</v>
      </c>
      <c r="AV71" s="25" t="s">
        <v>233</v>
      </c>
      <c r="AW71" s="108" t="s">
        <v>233</v>
      </c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</row>
    <row r="72" spans="1:64" ht="15.75" x14ac:dyDescent="0.3">
      <c r="A72" s="45" t="s">
        <v>233</v>
      </c>
      <c r="B72" s="59" t="s">
        <v>233</v>
      </c>
      <c r="C72" s="93"/>
      <c r="D72" s="45"/>
      <c r="E72" s="10"/>
      <c r="F72" s="49"/>
      <c r="G72" s="91">
        <v>70</v>
      </c>
      <c r="H72" s="81"/>
      <c r="I72" s="9" t="s">
        <v>226</v>
      </c>
      <c r="J72" s="8" t="s">
        <v>227</v>
      </c>
      <c r="K72" s="87" t="s">
        <v>228</v>
      </c>
      <c r="L72" s="39" t="s">
        <v>129</v>
      </c>
      <c r="M72" s="23"/>
      <c r="N72" s="97">
        <v>1.707175925925926E-3</v>
      </c>
      <c r="O72" s="28">
        <f t="shared" si="28"/>
        <v>1.707175925925926E-3</v>
      </c>
      <c r="P72" s="105">
        <v>2.0046296296296296E-3</v>
      </c>
      <c r="Q72" s="25"/>
      <c r="R72" s="28">
        <f t="shared" si="29"/>
        <v>2.0046296296296296E-3</v>
      </c>
      <c r="S72" s="105">
        <v>2.0046296296296296E-3</v>
      </c>
      <c r="T72" s="25"/>
      <c r="U72" s="33">
        <f t="shared" si="30"/>
        <v>2.0046296296296296E-3</v>
      </c>
      <c r="V72" s="36">
        <v>8.3217592592592588E-4</v>
      </c>
      <c r="W72" s="100">
        <v>1.7361111111111112E-4</v>
      </c>
      <c r="X72" s="28">
        <f>SUM(V72:W72)</f>
        <v>1.005787037037037E-3</v>
      </c>
      <c r="Y72" s="23">
        <v>8.3449074074074068E-4</v>
      </c>
      <c r="Z72" s="25"/>
      <c r="AA72" s="28">
        <f>SUM(Y72:Z72)</f>
        <v>8.3449074074074068E-4</v>
      </c>
      <c r="AB72" s="23"/>
      <c r="AC72" s="97">
        <v>1.4768518518518516E-3</v>
      </c>
      <c r="AD72" s="28">
        <f>SUM(AB72:AC72)</f>
        <v>1.4768518518518516E-3</v>
      </c>
      <c r="AE72" s="103">
        <f>SUM(O72,R72,U72,X72,AA72,AD72)</f>
        <v>9.0335648148148137E-3</v>
      </c>
      <c r="AF72" s="23"/>
      <c r="AG72" s="97">
        <v>1.7349537037037036E-3</v>
      </c>
      <c r="AH72" s="28">
        <f>SUM(AF72:AG72)</f>
        <v>1.7349537037037036E-3</v>
      </c>
      <c r="AI72" s="23" t="s">
        <v>233</v>
      </c>
      <c r="AJ72" s="25" t="s">
        <v>233</v>
      </c>
      <c r="AK72" s="28" t="s">
        <v>233</v>
      </c>
      <c r="AL72" s="23" t="s">
        <v>233</v>
      </c>
      <c r="AM72" s="25" t="s">
        <v>233</v>
      </c>
      <c r="AN72" s="28" t="s">
        <v>233</v>
      </c>
      <c r="AO72" s="23" t="s">
        <v>233</v>
      </c>
      <c r="AP72" s="25" t="s">
        <v>233</v>
      </c>
      <c r="AQ72" s="28" t="s">
        <v>233</v>
      </c>
      <c r="AR72" s="23" t="s">
        <v>233</v>
      </c>
      <c r="AS72" s="25" t="s">
        <v>233</v>
      </c>
      <c r="AT72" s="28" t="s">
        <v>233</v>
      </c>
      <c r="AU72" s="30" t="s">
        <v>233</v>
      </c>
      <c r="AV72" s="25" t="s">
        <v>233</v>
      </c>
      <c r="AW72" s="108" t="s">
        <v>233</v>
      </c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</row>
    <row r="73" spans="1:64" ht="7.2" customHeight="1" thickBot="1" x14ac:dyDescent="0.35">
      <c r="A73" s="46"/>
      <c r="B73" s="60"/>
      <c r="C73" s="94"/>
      <c r="D73" s="46"/>
      <c r="E73" s="52"/>
      <c r="F73" s="50"/>
      <c r="G73" s="92"/>
      <c r="H73" s="82"/>
      <c r="I73" s="11"/>
      <c r="J73" s="12"/>
      <c r="K73" s="88"/>
      <c r="L73" s="80"/>
      <c r="M73" s="26"/>
      <c r="N73" s="27"/>
      <c r="O73" s="29"/>
      <c r="P73" s="26"/>
      <c r="Q73" s="27"/>
      <c r="R73" s="34"/>
      <c r="S73" s="26"/>
      <c r="T73" s="27"/>
      <c r="U73" s="29"/>
      <c r="V73" s="26"/>
      <c r="W73" s="27"/>
      <c r="X73" s="29"/>
      <c r="Y73" s="26"/>
      <c r="Z73" s="27"/>
      <c r="AA73" s="29"/>
      <c r="AB73" s="26"/>
      <c r="AC73" s="27"/>
      <c r="AD73" s="29"/>
      <c r="AE73" s="104"/>
      <c r="AF73" s="26"/>
      <c r="AG73" s="27"/>
      <c r="AH73" s="29"/>
      <c r="AI73" s="26"/>
      <c r="AJ73" s="27"/>
      <c r="AK73" s="29"/>
      <c r="AL73" s="26"/>
      <c r="AM73" s="27"/>
      <c r="AN73" s="34"/>
      <c r="AO73" s="26"/>
      <c r="AP73" s="27"/>
      <c r="AQ73" s="29"/>
      <c r="AR73" s="26"/>
      <c r="AS73" s="27"/>
      <c r="AT73" s="29"/>
      <c r="AU73" s="24"/>
      <c r="AV73" s="27"/>
      <c r="AW73" s="110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</row>
    <row r="74" spans="1:64" x14ac:dyDescent="0.3">
      <c r="A74" s="40"/>
      <c r="B74" s="40"/>
      <c r="C74" s="3"/>
      <c r="D74" s="40"/>
      <c r="E74" s="40"/>
      <c r="F74" s="42"/>
      <c r="G74" s="3"/>
      <c r="J74" s="3"/>
      <c r="K74" s="3"/>
      <c r="L74" s="3"/>
      <c r="M74" s="3"/>
      <c r="N74" s="3"/>
      <c r="O74" s="3"/>
      <c r="P74" s="3"/>
      <c r="Q74" s="8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</row>
    <row r="75" spans="1:64" hidden="1" outlineLevel="1" x14ac:dyDescent="0.3">
      <c r="A75" s="40"/>
      <c r="B75" s="40"/>
      <c r="C75" s="3"/>
      <c r="D75" s="40"/>
      <c r="E75" s="40"/>
      <c r="F75" s="3">
        <v>25</v>
      </c>
      <c r="G75" s="106" t="s">
        <v>59</v>
      </c>
      <c r="J75" s="3"/>
      <c r="K75" s="3"/>
      <c r="M75" s="3"/>
      <c r="N75" s="3"/>
      <c r="O75" s="3"/>
      <c r="P75" s="105">
        <v>1.5694444444444443E-3</v>
      </c>
      <c r="Q75" s="3"/>
      <c r="R75" s="3"/>
      <c r="S75" s="105">
        <v>1.5011574074074074E-3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2"/>
      <c r="AF75" s="23">
        <v>1.3668981481481481E-3</v>
      </c>
      <c r="AG75" s="97">
        <v>1.1574074074074073E-4</v>
      </c>
      <c r="AH75" s="97">
        <f>SUBTOTAL(9,AF75:AG75)</f>
        <v>1.4826388888888888E-3</v>
      </c>
      <c r="AI75" s="23"/>
      <c r="AJ75" s="97"/>
      <c r="AK75" s="97"/>
      <c r="AL75" s="23">
        <v>3.1354166666666666E-3</v>
      </c>
      <c r="AM75" s="97">
        <v>1.1574074074074073E-4</v>
      </c>
      <c r="AN75" s="97">
        <f>SUBTOTAL(9,AL75:AM75)</f>
        <v>3.2511574074074075E-3</v>
      </c>
      <c r="AO75" s="23"/>
      <c r="AP75" s="97"/>
      <c r="AQ75" s="97"/>
      <c r="AR75" s="23"/>
      <c r="AS75" s="97"/>
      <c r="AT75" s="97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</row>
    <row r="76" spans="1:64" hidden="1" outlineLevel="1" x14ac:dyDescent="0.3">
      <c r="A76" s="40"/>
      <c r="B76" s="40"/>
      <c r="C76" s="3"/>
      <c r="D76" s="40"/>
      <c r="E76" s="40"/>
      <c r="F76" s="2">
        <v>18</v>
      </c>
      <c r="G76" s="106" t="s">
        <v>92</v>
      </c>
      <c r="J76" s="3"/>
      <c r="K76" s="3"/>
      <c r="M76" s="3"/>
      <c r="N76" s="3"/>
      <c r="O76" s="3"/>
      <c r="P76" s="105">
        <v>1.6354166666666667E-3</v>
      </c>
      <c r="Q76" s="97">
        <v>1.1574074074074073E-4</v>
      </c>
      <c r="R76" s="97">
        <f>+P76+Q76</f>
        <v>1.7511574074074074E-3</v>
      </c>
      <c r="S76" s="105">
        <v>1.5590277777777779E-3</v>
      </c>
      <c r="T76" s="3"/>
      <c r="U76" s="3"/>
      <c r="V76" s="23">
        <v>9.699074074074075E-4</v>
      </c>
      <c r="W76" s="97">
        <v>1.1574074074074073E-4</v>
      </c>
      <c r="X76" s="97">
        <f>SUBTOTAL(9,V76:W76)</f>
        <v>1.0856481481481483E-3</v>
      </c>
      <c r="Y76" s="3"/>
      <c r="Z76" s="3"/>
      <c r="AA76" s="3"/>
      <c r="AB76" s="3"/>
      <c r="AC76" s="3"/>
      <c r="AD76" s="3"/>
      <c r="AE76" s="2"/>
      <c r="AF76" s="23">
        <v>1.6388888888888887E-3</v>
      </c>
      <c r="AG76" s="97">
        <v>1.1574074074074073E-4</v>
      </c>
      <c r="AH76" s="97">
        <f>SUBTOTAL(9,AF76:AG76)</f>
        <v>1.7546296296296294E-3</v>
      </c>
      <c r="AI76" s="23"/>
      <c r="AJ76" s="97"/>
      <c r="AK76" s="97"/>
      <c r="AL76" s="23">
        <v>2.7129629629629626E-3</v>
      </c>
      <c r="AM76" s="97">
        <v>1.1574074074074073E-4</v>
      </c>
      <c r="AN76" s="97">
        <f>SUBTOTAL(9,AL76:AM76)</f>
        <v>2.8287037037037035E-3</v>
      </c>
      <c r="AO76" s="23"/>
      <c r="AP76" s="97"/>
      <c r="AQ76" s="97"/>
      <c r="AR76" s="23">
        <v>1.1863425925925928E-3</v>
      </c>
      <c r="AS76" s="97">
        <v>1.1574074074074073E-4</v>
      </c>
      <c r="AT76" s="97">
        <f>SUBTOTAL(9,AR76:AS76)</f>
        <v>1.3020833333333335E-3</v>
      </c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</row>
    <row r="77" spans="1:64" hidden="1" outlineLevel="1" x14ac:dyDescent="0.3">
      <c r="A77" s="40"/>
      <c r="B77" s="40"/>
      <c r="C77" s="3"/>
      <c r="D77" s="40"/>
      <c r="E77" s="40"/>
      <c r="F77" s="2">
        <v>15</v>
      </c>
      <c r="G77" s="106" t="s">
        <v>46</v>
      </c>
      <c r="J77" s="3"/>
      <c r="K77" s="3"/>
      <c r="M77" s="23">
        <v>1.3506944444444445E-3</v>
      </c>
      <c r="N77" s="97">
        <v>1.1574074074074073E-4</v>
      </c>
      <c r="O77" s="28">
        <f>SUBTOTAL(9,M77:N77)</f>
        <v>1.4664351851851852E-3</v>
      </c>
      <c r="P77" s="105">
        <v>1.4803240740740742E-3</v>
      </c>
      <c r="Q77" s="3"/>
      <c r="R77" s="3"/>
      <c r="S77" s="105">
        <v>1.4733796296296294E-3</v>
      </c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2"/>
      <c r="AF77" s="23">
        <v>1.6585648148148148E-3</v>
      </c>
      <c r="AG77" s="97">
        <v>1.1574074074074073E-4</v>
      </c>
      <c r="AH77" s="97">
        <f t="shared" ref="AH77:AH79" si="32">SUBTOTAL(9,AF77:AG77)</f>
        <v>1.7743055555555554E-3</v>
      </c>
      <c r="AI77" s="23">
        <v>1.3726851851851851E-3</v>
      </c>
      <c r="AJ77" s="97">
        <v>1.1574074074074073E-4</v>
      </c>
      <c r="AK77" s="97">
        <f t="shared" ref="AK77" si="33">SUBTOTAL(9,AI77:AJ77)</f>
        <v>1.4884259259259258E-3</v>
      </c>
      <c r="AL77" s="23">
        <v>2.3761574074074076E-3</v>
      </c>
      <c r="AM77" s="97">
        <v>1.1574074074074073E-4</v>
      </c>
      <c r="AN77" s="97">
        <f>SUBTOTAL(9,AL77:AM77)</f>
        <v>2.4918981481481485E-3</v>
      </c>
      <c r="AO77" s="23"/>
      <c r="AP77" s="97"/>
      <c r="AQ77" s="97"/>
      <c r="AR77" s="23">
        <v>1.2326388888888888E-3</v>
      </c>
      <c r="AS77" s="97">
        <v>1.1574074074074073E-4</v>
      </c>
      <c r="AT77" s="97">
        <f>SUBTOTAL(9,AR77:AS77)</f>
        <v>1.3483796296296295E-3</v>
      </c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</row>
    <row r="78" spans="1:64" hidden="1" outlineLevel="1" x14ac:dyDescent="0.3">
      <c r="A78" s="40"/>
      <c r="B78" s="40"/>
      <c r="C78" s="3"/>
      <c r="D78" s="40"/>
      <c r="E78" s="40"/>
      <c r="F78" s="42">
        <v>12</v>
      </c>
      <c r="G78" s="106" t="s">
        <v>42</v>
      </c>
      <c r="J78" s="3"/>
      <c r="K78" s="3"/>
      <c r="M78" s="3"/>
      <c r="N78" s="3"/>
      <c r="O78" s="3"/>
      <c r="P78" s="105">
        <v>1.4895833333333332E-3</v>
      </c>
      <c r="Q78" s="97">
        <v>1.1574074074074073E-4</v>
      </c>
      <c r="R78" s="97">
        <f>+P78+Q78</f>
        <v>1.6053240740740739E-3</v>
      </c>
      <c r="S78" s="105">
        <v>1.4814814814814814E-3</v>
      </c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2"/>
      <c r="AF78" s="23">
        <v>1.6296296296296295E-3</v>
      </c>
      <c r="AG78" s="97">
        <v>1.1574074074074073E-4</v>
      </c>
      <c r="AH78" s="97">
        <f t="shared" si="32"/>
        <v>1.7453703703703702E-3</v>
      </c>
      <c r="AI78" s="23"/>
      <c r="AJ78" s="97"/>
      <c r="AK78" s="97"/>
      <c r="AL78" s="23">
        <v>2.7777777777777779E-3</v>
      </c>
      <c r="AM78" s="97">
        <v>1.1574074074074073E-4</v>
      </c>
      <c r="AN78" s="97">
        <f>SUBTOTAL(9,AL78:AM78)</f>
        <v>2.8935185185185188E-3</v>
      </c>
      <c r="AO78" s="23"/>
      <c r="AP78" s="97"/>
      <c r="AQ78" s="97"/>
      <c r="AR78" s="23">
        <v>1.4594907407407406E-3</v>
      </c>
      <c r="AS78" s="97">
        <v>1.1574074074074073E-4</v>
      </c>
      <c r="AT78" s="97">
        <f>SUBTOTAL(9,AR78:AS78)</f>
        <v>1.5752314814814813E-3</v>
      </c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</row>
    <row r="79" spans="1:64" hidden="1" outlineLevel="1" x14ac:dyDescent="0.3">
      <c r="A79" s="40"/>
      <c r="B79" s="40"/>
      <c r="C79" s="3"/>
      <c r="D79" s="40"/>
      <c r="E79" s="40"/>
      <c r="F79" s="42">
        <v>10</v>
      </c>
      <c r="G79" s="106" t="s">
        <v>129</v>
      </c>
      <c r="J79" s="3"/>
      <c r="K79" s="3"/>
      <c r="M79" s="83">
        <v>1.5914351851851851E-3</v>
      </c>
      <c r="N79" s="97">
        <v>1.1574074074074073E-4</v>
      </c>
      <c r="O79" s="28">
        <f>SUBTOTAL(9,M79:N79)</f>
        <v>1.7071759259259258E-3</v>
      </c>
      <c r="P79" s="105">
        <v>2.0046296296296296E-3</v>
      </c>
      <c r="Q79" s="3"/>
      <c r="R79" s="3"/>
      <c r="S79" s="105">
        <v>2.0046296296296296E-3</v>
      </c>
      <c r="T79" s="3"/>
      <c r="U79" s="3"/>
      <c r="V79" s="3"/>
      <c r="W79" s="3"/>
      <c r="X79" s="3"/>
      <c r="Y79" s="3"/>
      <c r="Z79" s="3"/>
      <c r="AA79" s="3"/>
      <c r="AB79" s="23">
        <v>1.3611111111111109E-3</v>
      </c>
      <c r="AC79" s="97">
        <v>1.1574074074074073E-4</v>
      </c>
      <c r="AD79" s="97">
        <f>+AB79+AC79</f>
        <v>1.4768518518518516E-3</v>
      </c>
      <c r="AE79" s="2"/>
      <c r="AF79" s="23">
        <v>1.6192129629629629E-3</v>
      </c>
      <c r="AG79" s="97">
        <v>1.1574074074074073E-4</v>
      </c>
      <c r="AH79" s="97">
        <f t="shared" si="32"/>
        <v>1.7349537037037036E-3</v>
      </c>
      <c r="AI79" s="23"/>
      <c r="AJ79" s="97"/>
      <c r="AK79" s="97"/>
      <c r="AL79" s="23"/>
      <c r="AM79" s="97"/>
      <c r="AN79" s="97"/>
      <c r="AO79" s="23"/>
      <c r="AP79" s="97"/>
      <c r="AQ79" s="97"/>
      <c r="AR79" s="23"/>
      <c r="AS79" s="97"/>
      <c r="AT79" s="97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</row>
    <row r="80" spans="1:64" hidden="1" outlineLevel="1" x14ac:dyDescent="0.3">
      <c r="A80" s="40"/>
      <c r="B80" s="40"/>
      <c r="C80" s="3"/>
      <c r="D80" s="40"/>
      <c r="E80" s="40"/>
      <c r="F80" s="42">
        <v>8</v>
      </c>
      <c r="G80" s="106" t="s">
        <v>66</v>
      </c>
      <c r="J80" s="3"/>
      <c r="K80" s="3"/>
      <c r="M80" s="83">
        <v>1.5914351851851851E-3</v>
      </c>
      <c r="N80" s="97">
        <v>1.1574074074074073E-4</v>
      </c>
      <c r="O80" s="28">
        <f>SUBTOTAL(9,M80:N80)</f>
        <v>1.7071759259259258E-3</v>
      </c>
      <c r="P80" s="105">
        <v>1.5902777777777779E-3</v>
      </c>
      <c r="Q80" s="3"/>
      <c r="R80" s="3"/>
      <c r="S80" s="105">
        <v>1.6377314814814815E-3</v>
      </c>
      <c r="T80" s="3"/>
      <c r="U80" s="3"/>
      <c r="V80" s="3"/>
      <c r="W80" s="3"/>
      <c r="X80" s="3"/>
      <c r="Y80" s="3"/>
      <c r="Z80" s="3"/>
      <c r="AA80" s="3"/>
      <c r="AB80" s="23">
        <v>1.1400462962962963E-3</v>
      </c>
      <c r="AC80" s="97">
        <v>1.3888888888888889E-3</v>
      </c>
      <c r="AD80" s="97">
        <f>+AB80+AC80</f>
        <v>2.5289351851851853E-3</v>
      </c>
      <c r="AE80" s="2"/>
      <c r="AF80" s="23">
        <v>1.4085648148148147E-3</v>
      </c>
      <c r="AG80" s="97">
        <v>1.1574074074074073E-4</v>
      </c>
      <c r="AH80" s="97">
        <f>SUBTOTAL(9,AF80:AG80)</f>
        <v>1.5243055555555554E-3</v>
      </c>
      <c r="AI80" s="23">
        <v>1.4317129629629628E-3</v>
      </c>
      <c r="AJ80" s="97">
        <v>1.1574074074074073E-4</v>
      </c>
      <c r="AK80" s="97">
        <f t="shared" ref="AK80" si="34">SUBTOTAL(9,AI80:AJ80)</f>
        <v>1.5474537037037034E-3</v>
      </c>
      <c r="AL80" s="23">
        <v>2.678240740740741E-3</v>
      </c>
      <c r="AM80" s="97">
        <v>1.1574074074074073E-4</v>
      </c>
      <c r="AN80" s="97">
        <f>SUBTOTAL(9,AL80:AM80)</f>
        <v>2.7939814814814819E-3</v>
      </c>
      <c r="AO80" s="23"/>
      <c r="AP80" s="97"/>
      <c r="AQ80" s="97"/>
      <c r="AR80" s="23"/>
      <c r="AS80" s="97"/>
      <c r="AT80" s="97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</row>
    <row r="81" spans="1:64" hidden="1" outlineLevel="1" x14ac:dyDescent="0.3">
      <c r="A81" s="40"/>
      <c r="B81" s="40"/>
      <c r="C81" s="3"/>
      <c r="D81" s="40"/>
      <c r="E81" s="40"/>
      <c r="F81" s="42">
        <v>6</v>
      </c>
      <c r="G81" s="106" t="s">
        <v>232</v>
      </c>
      <c r="J81" s="3"/>
      <c r="K81" s="3"/>
      <c r="M81" s="3"/>
      <c r="N81" s="3"/>
      <c r="O81" s="3"/>
      <c r="P81" s="105">
        <v>1.5844907407407407E-3</v>
      </c>
      <c r="Q81" s="97">
        <v>1.1574074074074073E-4</v>
      </c>
      <c r="R81" s="97">
        <f>+P81+Q81</f>
        <v>1.7002314814814814E-3</v>
      </c>
      <c r="S81" s="105">
        <v>1.5682870370370371E-3</v>
      </c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2"/>
      <c r="AF81" s="23">
        <v>1.3807870370370371E-3</v>
      </c>
      <c r="AG81" s="97">
        <v>1.1574074074074073E-4</v>
      </c>
      <c r="AH81" s="97">
        <f t="shared" ref="AH81:AH82" si="35">SUBTOTAL(9,AF81:AG81)</f>
        <v>1.4965277777777778E-3</v>
      </c>
      <c r="AI81" s="23"/>
      <c r="AJ81" s="97"/>
      <c r="AK81" s="97"/>
      <c r="AL81" s="23">
        <v>2.5729166666666665E-3</v>
      </c>
      <c r="AM81" s="97">
        <v>1.1574074074074073E-4</v>
      </c>
      <c r="AN81" s="97">
        <f>SUBTOTAL(9,AL81:AM81)</f>
        <v>2.6886574074074074E-3</v>
      </c>
      <c r="AO81" s="23"/>
      <c r="AP81" s="97"/>
      <c r="AQ81" s="97"/>
      <c r="AR81" s="23">
        <v>1.1979166666666668E-3</v>
      </c>
      <c r="AS81" s="97">
        <v>1.1574074074074073E-4</v>
      </c>
      <c r="AT81" s="97">
        <f>SUBTOTAL(9,AR81:AS81)</f>
        <v>1.3136574074074075E-3</v>
      </c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</row>
    <row r="82" spans="1:64" hidden="1" outlineLevel="1" x14ac:dyDescent="0.3">
      <c r="A82" s="40"/>
      <c r="B82" s="40"/>
      <c r="C82" s="3"/>
      <c r="D82" s="40"/>
      <c r="E82" s="40"/>
      <c r="F82" s="42">
        <v>4</v>
      </c>
      <c r="G82" s="106" t="s">
        <v>51</v>
      </c>
      <c r="J82" s="3"/>
      <c r="K82" s="3"/>
      <c r="M82" s="23">
        <v>1.5995370370370371E-3</v>
      </c>
      <c r="N82" s="97">
        <v>1.3888888888888889E-3</v>
      </c>
      <c r="O82" s="28">
        <f>SUBTOTAL(9,M82:N82)</f>
        <v>2.9884259259259261E-3</v>
      </c>
      <c r="P82" s="105">
        <v>1.5520833333333333E-3</v>
      </c>
      <c r="Q82" s="97">
        <v>1.1574074074074073E-4</v>
      </c>
      <c r="R82" s="97">
        <f>+P82+Q82</f>
        <v>1.667824074074074E-3</v>
      </c>
      <c r="S82" s="105">
        <v>1.4675925925925926E-3</v>
      </c>
      <c r="T82" s="97">
        <v>1.1574074074074073E-4</v>
      </c>
      <c r="U82" s="97">
        <f>+S82+T82</f>
        <v>1.5833333333333333E-3</v>
      </c>
      <c r="V82" s="3"/>
      <c r="W82" s="3"/>
      <c r="X82" s="3"/>
      <c r="Y82" s="3"/>
      <c r="Z82" s="3"/>
      <c r="AA82" s="3"/>
      <c r="AB82" s="23">
        <v>1.1805555555555556E-3</v>
      </c>
      <c r="AC82" s="97">
        <v>1.1574074074074073E-4</v>
      </c>
      <c r="AD82" s="97">
        <f>+AB82+AC82</f>
        <v>1.2962962962962963E-3</v>
      </c>
      <c r="AE82" s="2"/>
      <c r="AF82" s="23"/>
      <c r="AG82" s="97">
        <v>1.1574074074074073E-4</v>
      </c>
      <c r="AH82" s="97">
        <f t="shared" si="35"/>
        <v>1.1574074074074073E-4</v>
      </c>
      <c r="AI82" s="23"/>
      <c r="AJ82" s="97"/>
      <c r="AK82" s="97"/>
      <c r="AL82" s="23">
        <v>2.5277777777777777E-3</v>
      </c>
      <c r="AM82" s="97">
        <v>1.1574074074074073E-4</v>
      </c>
      <c r="AN82" s="97">
        <f>SUBTOTAL(9,AL82:AM82)</f>
        <v>2.6435185185185186E-3</v>
      </c>
      <c r="AO82" s="23"/>
      <c r="AP82" s="97"/>
      <c r="AQ82" s="97"/>
      <c r="AR82" s="23"/>
      <c r="AS82" s="97"/>
      <c r="AT82" s="97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</row>
    <row r="83" spans="1:64" hidden="1" outlineLevel="1" x14ac:dyDescent="0.3">
      <c r="C83" s="3"/>
      <c r="F83" s="43">
        <v>2</v>
      </c>
      <c r="G83" s="3"/>
      <c r="J83" s="3"/>
      <c r="K83" s="3"/>
      <c r="L83" s="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</row>
    <row r="84" spans="1:64" hidden="1" outlineLevel="1" x14ac:dyDescent="0.3">
      <c r="C84" s="3"/>
      <c r="F84" s="43">
        <v>1</v>
      </c>
      <c r="G84" s="3"/>
      <c r="J84" s="3"/>
      <c r="K84" s="3"/>
      <c r="L84" s="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</row>
    <row r="85" spans="1:64" collapsed="1" x14ac:dyDescent="0.3"/>
  </sheetData>
  <autoFilter ref="A2:AX73" xr:uid="{C8522D59-657F-4621-B3A5-528AC60D8FC5}"/>
  <sortState ref="A4:BK72">
    <sortCondition ref="AW4:AW72"/>
  </sortState>
  <pageMargins left="0.43307086614173229" right="0.11811023622047245" top="0.31496062992125984" bottom="0.39370078740157483" header="0.27559055118110237" footer="3.937007874015748E-2"/>
  <pageSetup paperSize="9" scale="71" fitToWidth="0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DE401-8C7F-48CF-9D0E-F51D1493E683}">
  <sheetPr filterMode="1">
    <pageSetUpPr fitToPage="1"/>
  </sheetPr>
  <dimension ref="A1:BL157"/>
  <sheetViews>
    <sheetView topLeftCell="A144" workbookViewId="0">
      <pane xSplit="7" topLeftCell="I1" activePane="topRight" state="frozen"/>
      <selection pane="topRight" activeCell="AV157" sqref="A150:AV157"/>
    </sheetView>
  </sheetViews>
  <sheetFormatPr defaultRowHeight="15.05" outlineLevelCol="2" x14ac:dyDescent="0.3"/>
  <cols>
    <col min="1" max="2" width="5.5546875" style="41" customWidth="1"/>
    <col min="3" max="3" width="5" style="2" hidden="1" customWidth="1" outlineLevel="1"/>
    <col min="4" max="5" width="5.5546875" style="41" hidden="1" customWidth="1" outlineLevel="1"/>
    <col min="6" max="6" width="7.109375" style="43" hidden="1" customWidth="1" outlineLevel="1"/>
    <col min="7" max="7" width="5.33203125" style="2" customWidth="1" collapsed="1"/>
    <col min="8" max="8" width="23.33203125" style="2" hidden="1" customWidth="1" outlineLevel="1" collapsed="1"/>
    <col min="9" max="9" width="19.44140625" style="2" customWidth="1" collapsed="1"/>
    <col min="10" max="10" width="21.33203125" style="2" customWidth="1"/>
    <col min="11" max="11" width="22.21875" style="2" hidden="1" customWidth="1" outlineLevel="1"/>
    <col min="12" max="12" width="7.88671875" style="2" customWidth="1" collapsed="1"/>
    <col min="13" max="18" width="8.88671875" style="1" hidden="1" customWidth="1" outlineLevel="1"/>
    <col min="19" max="19" width="8.88671875" style="1" hidden="1" customWidth="1" outlineLevel="1" collapsed="1"/>
    <col min="20" max="24" width="8.88671875" style="1" hidden="1" customWidth="1" outlineLevel="1"/>
    <col min="25" max="25" width="8.88671875" style="1" hidden="1" customWidth="1" outlineLevel="1" collapsed="1"/>
    <col min="26" max="27" width="8.88671875" style="1" hidden="1" customWidth="1" outlineLevel="1"/>
    <col min="28" max="28" width="8.88671875" style="1" hidden="1" customWidth="1" outlineLevel="1" collapsed="1"/>
    <col min="29" max="39" width="8.88671875" style="1" hidden="1" customWidth="1" outlineLevel="1"/>
    <col min="40" max="42" width="8.88671875" style="1" hidden="1" customWidth="1" outlineLevel="2"/>
    <col min="43" max="45" width="8.88671875" style="1" hidden="1" customWidth="1" outlineLevel="1"/>
    <col min="46" max="46" width="8.88671875" style="1" customWidth="1" collapsed="1"/>
    <col min="47" max="47" width="8.88671875" style="1" customWidth="1"/>
    <col min="48" max="48" width="10.88671875" style="1" customWidth="1"/>
    <col min="49" max="49" width="8.88671875" style="1" customWidth="1" collapsed="1"/>
    <col min="50" max="50" width="13.6640625" style="1" hidden="1" customWidth="1" outlineLevel="1"/>
    <col min="51" max="51" width="8.88671875" style="1" collapsed="1"/>
    <col min="52" max="16384" width="8.88671875" style="1"/>
  </cols>
  <sheetData>
    <row r="1" spans="1:64" s="16" customFormat="1" ht="20.95" thickBot="1" x14ac:dyDescent="0.4">
      <c r="A1" s="64" t="s">
        <v>235</v>
      </c>
      <c r="B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</row>
    <row r="2" spans="1:64" s="7" customFormat="1" ht="26.85" thickBot="1" x14ac:dyDescent="0.35">
      <c r="A2" s="78" t="s">
        <v>32</v>
      </c>
      <c r="B2" s="85" t="s">
        <v>33</v>
      </c>
      <c r="C2" s="123" t="s">
        <v>0</v>
      </c>
      <c r="D2" s="78" t="s">
        <v>32</v>
      </c>
      <c r="E2" s="6" t="s">
        <v>33</v>
      </c>
      <c r="F2" s="47" t="s">
        <v>31</v>
      </c>
      <c r="G2" s="89" t="s">
        <v>231</v>
      </c>
      <c r="H2" s="37" t="s">
        <v>6</v>
      </c>
      <c r="I2" s="79" t="s">
        <v>1</v>
      </c>
      <c r="J2" s="85" t="s">
        <v>2</v>
      </c>
      <c r="K2" s="124" t="s">
        <v>3</v>
      </c>
      <c r="L2" s="37" t="s">
        <v>4</v>
      </c>
      <c r="M2" s="125" t="s">
        <v>7</v>
      </c>
      <c r="N2" s="6" t="s">
        <v>8</v>
      </c>
      <c r="O2" s="21" t="s">
        <v>9</v>
      </c>
      <c r="P2" s="5" t="s">
        <v>10</v>
      </c>
      <c r="Q2" s="6" t="s">
        <v>8</v>
      </c>
      <c r="R2" s="21" t="s">
        <v>11</v>
      </c>
      <c r="S2" s="5" t="s">
        <v>12</v>
      </c>
      <c r="T2" s="6" t="s">
        <v>8</v>
      </c>
      <c r="U2" s="21" t="s">
        <v>13</v>
      </c>
      <c r="V2" s="5" t="s">
        <v>14</v>
      </c>
      <c r="W2" s="6" t="s">
        <v>8</v>
      </c>
      <c r="X2" s="21" t="s">
        <v>15</v>
      </c>
      <c r="Y2" s="5" t="s">
        <v>16</v>
      </c>
      <c r="Z2" s="6" t="s">
        <v>8</v>
      </c>
      <c r="AA2" s="21" t="s">
        <v>17</v>
      </c>
      <c r="AB2" s="5" t="s">
        <v>18</v>
      </c>
      <c r="AC2" s="6" t="s">
        <v>8</v>
      </c>
      <c r="AD2" s="21" t="s">
        <v>19</v>
      </c>
      <c r="AE2" s="5" t="s">
        <v>20</v>
      </c>
      <c r="AF2" s="6" t="s">
        <v>8</v>
      </c>
      <c r="AG2" s="21" t="s">
        <v>21</v>
      </c>
      <c r="AH2" s="5" t="s">
        <v>22</v>
      </c>
      <c r="AI2" s="6" t="s">
        <v>8</v>
      </c>
      <c r="AJ2" s="21" t="s">
        <v>23</v>
      </c>
      <c r="AK2" s="5" t="s">
        <v>24</v>
      </c>
      <c r="AL2" s="6" t="s">
        <v>8</v>
      </c>
      <c r="AM2" s="21" t="s">
        <v>25</v>
      </c>
      <c r="AN2" s="5" t="s">
        <v>34</v>
      </c>
      <c r="AO2" s="6" t="s">
        <v>8</v>
      </c>
      <c r="AP2" s="21" t="s">
        <v>35</v>
      </c>
      <c r="AQ2" s="5" t="s">
        <v>26</v>
      </c>
      <c r="AR2" s="6" t="s">
        <v>8</v>
      </c>
      <c r="AS2" s="21" t="s">
        <v>27</v>
      </c>
      <c r="AT2" s="78" t="s">
        <v>28</v>
      </c>
      <c r="AU2" s="6" t="s">
        <v>29</v>
      </c>
      <c r="AV2" s="20" t="s">
        <v>30</v>
      </c>
      <c r="AX2" s="101" t="s">
        <v>234</v>
      </c>
    </row>
    <row r="3" spans="1:64" s="7" customFormat="1" ht="4.5999999999999996" hidden="1" customHeight="1" x14ac:dyDescent="0.3">
      <c r="A3" s="44"/>
      <c r="B3" s="58"/>
      <c r="C3" s="62"/>
      <c r="D3" s="44"/>
      <c r="E3" s="51"/>
      <c r="F3" s="48"/>
      <c r="G3" s="90"/>
      <c r="H3" s="129"/>
      <c r="I3" s="15"/>
      <c r="J3" s="14"/>
      <c r="K3" s="86"/>
      <c r="L3" s="76"/>
      <c r="M3" s="17"/>
      <c r="N3" s="18"/>
      <c r="O3" s="22"/>
      <c r="P3" s="17"/>
      <c r="Q3" s="18"/>
      <c r="R3" s="22"/>
      <c r="S3" s="17"/>
      <c r="T3" s="18"/>
      <c r="U3" s="22"/>
      <c r="V3" s="17"/>
      <c r="W3" s="18"/>
      <c r="X3" s="22"/>
      <c r="Y3" s="17"/>
      <c r="Z3" s="18"/>
      <c r="AA3" s="22"/>
      <c r="AB3" s="17"/>
      <c r="AC3" s="18"/>
      <c r="AD3" s="22"/>
      <c r="AE3" s="17"/>
      <c r="AF3" s="18"/>
      <c r="AG3" s="22"/>
      <c r="AH3" s="17"/>
      <c r="AI3" s="18"/>
      <c r="AJ3" s="22"/>
      <c r="AK3" s="17"/>
      <c r="AL3" s="18"/>
      <c r="AM3" s="22"/>
      <c r="AN3" s="17"/>
      <c r="AO3" s="18"/>
      <c r="AP3" s="22"/>
      <c r="AQ3" s="17"/>
      <c r="AR3" s="18"/>
      <c r="AS3" s="22"/>
      <c r="AT3" s="19"/>
      <c r="AU3" s="18"/>
      <c r="AV3" s="107"/>
      <c r="AX3" s="102"/>
    </row>
    <row r="4" spans="1:64" ht="15.75" hidden="1" x14ac:dyDescent="0.3">
      <c r="A4" s="45">
        <v>1</v>
      </c>
      <c r="B4" s="59">
        <v>1</v>
      </c>
      <c r="C4" s="93" t="s">
        <v>0</v>
      </c>
      <c r="D4" s="45">
        <v>1</v>
      </c>
      <c r="E4" s="10">
        <v>1</v>
      </c>
      <c r="F4" s="49">
        <v>25</v>
      </c>
      <c r="G4" s="91">
        <v>1</v>
      </c>
      <c r="H4" s="81" t="s">
        <v>38</v>
      </c>
      <c r="I4" s="9" t="s">
        <v>39</v>
      </c>
      <c r="J4" s="8" t="s">
        <v>40</v>
      </c>
      <c r="K4" s="87" t="s">
        <v>41</v>
      </c>
      <c r="L4" s="39" t="s">
        <v>42</v>
      </c>
      <c r="M4" s="23">
        <v>1.0150462962962962E-3</v>
      </c>
      <c r="N4" s="25"/>
      <c r="O4" s="28">
        <f t="shared" ref="O4:O35" si="0">SUM(M4:N4)</f>
        <v>1.0150462962962962E-3</v>
      </c>
      <c r="P4" s="23">
        <v>1.396990740740741E-3</v>
      </c>
      <c r="Q4" s="25"/>
      <c r="R4" s="28">
        <f t="shared" ref="R4:R35" si="1">SUM(P4:Q4)</f>
        <v>1.396990740740741E-3</v>
      </c>
      <c r="S4" s="23">
        <v>1.3877314814814813E-3</v>
      </c>
      <c r="T4" s="25"/>
      <c r="U4" s="33">
        <f t="shared" ref="U4:U35" si="2">SUM(S4:T4)</f>
        <v>1.3877314814814813E-3</v>
      </c>
      <c r="V4" s="36">
        <v>7.164351851851853E-4</v>
      </c>
      <c r="W4" s="35"/>
      <c r="X4" s="28">
        <f t="shared" ref="X4:X35" si="3">SUM(V4:W4)</f>
        <v>7.164351851851853E-4</v>
      </c>
      <c r="Y4" s="23">
        <v>6.9907407407407407E-4</v>
      </c>
      <c r="Z4" s="25"/>
      <c r="AA4" s="28">
        <f t="shared" ref="AA4:AA35" si="4">SUM(Y4:Z4)</f>
        <v>6.9907407407407407E-4</v>
      </c>
      <c r="AB4" s="23">
        <v>1.017361111111111E-3</v>
      </c>
      <c r="AC4" s="25"/>
      <c r="AD4" s="28">
        <f t="shared" ref="AD4:AD35" si="5">SUM(AB4:AC4)</f>
        <v>1.017361111111111E-3</v>
      </c>
      <c r="AE4" s="23">
        <v>1.1504629629629629E-3</v>
      </c>
      <c r="AF4" s="25"/>
      <c r="AG4" s="28">
        <f t="shared" ref="AG4:AG35" si="6">SUM(AE4:AF4)</f>
        <v>1.1504629629629629E-3</v>
      </c>
      <c r="AH4" s="23">
        <v>1.1446759259259259E-3</v>
      </c>
      <c r="AI4" s="25"/>
      <c r="AJ4" s="28">
        <f t="shared" ref="AJ4:AJ35" si="7">SUM(AH4:AI4)</f>
        <v>1.1446759259259259E-3</v>
      </c>
      <c r="AK4" s="23">
        <v>2.212962962962963E-3</v>
      </c>
      <c r="AL4" s="25"/>
      <c r="AM4" s="28">
        <f t="shared" ref="AM4:AM35" si="8">SUM(AK4:AL4)</f>
        <v>2.212962962962963E-3</v>
      </c>
      <c r="AN4" s="23"/>
      <c r="AO4" s="25"/>
      <c r="AP4" s="28">
        <f t="shared" ref="AP4:AP35" si="9">SUM(AN4:AO4)</f>
        <v>0</v>
      </c>
      <c r="AQ4" s="23">
        <v>1.0081018518518518E-3</v>
      </c>
      <c r="AR4" s="25"/>
      <c r="AS4" s="28">
        <f t="shared" ref="AS4:AS35" si="10">SUM(AQ4:AR4)</f>
        <v>1.0081018518518518E-3</v>
      </c>
      <c r="AT4" s="30">
        <f t="shared" ref="AT4:AT35" si="11">SUM(AS4,AP4,AM4,AJ4,AG4,AD4,AA4,X4,U4,R4,O4)</f>
        <v>1.1748842592592592E-2</v>
      </c>
      <c r="AU4" s="25"/>
      <c r="AV4" s="108">
        <f t="shared" ref="AV4:AV35" si="12">SUM(AT4:AU4)</f>
        <v>1.1748842592592592E-2</v>
      </c>
      <c r="AW4" s="2"/>
      <c r="AX4" s="103">
        <f t="shared" ref="AX4:AX35" si="13">SUM(O4,R4,U4,X4,AA4,AD4)</f>
        <v>6.2326388888888891E-3</v>
      </c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ht="15.75" hidden="1" x14ac:dyDescent="0.3">
      <c r="A5" s="45">
        <v>2</v>
      </c>
      <c r="B5" s="59">
        <v>1</v>
      </c>
      <c r="C5" s="93" t="s">
        <v>0</v>
      </c>
      <c r="D5" s="45">
        <v>2</v>
      </c>
      <c r="E5" s="10">
        <v>1</v>
      </c>
      <c r="F5" s="49">
        <v>25</v>
      </c>
      <c r="G5" s="91">
        <v>10</v>
      </c>
      <c r="H5" s="81" t="s">
        <v>38</v>
      </c>
      <c r="I5" s="9" t="s">
        <v>73</v>
      </c>
      <c r="J5" s="8" t="s">
        <v>74</v>
      </c>
      <c r="K5" s="87" t="s">
        <v>75</v>
      </c>
      <c r="L5" s="39" t="s">
        <v>51</v>
      </c>
      <c r="M5" s="23">
        <v>1.0428240740740741E-3</v>
      </c>
      <c r="N5" s="97">
        <v>5.7870370370370366E-5</v>
      </c>
      <c r="O5" s="28">
        <f t="shared" si="0"/>
        <v>1.1006944444444445E-3</v>
      </c>
      <c r="P5" s="23">
        <v>1.3993055555555555E-3</v>
      </c>
      <c r="Q5" s="25"/>
      <c r="R5" s="28">
        <f t="shared" si="1"/>
        <v>1.3993055555555555E-3</v>
      </c>
      <c r="S5" s="23">
        <v>1.3854166666666667E-3</v>
      </c>
      <c r="T5" s="97">
        <v>5.7870370370370366E-5</v>
      </c>
      <c r="U5" s="33">
        <f t="shared" si="2"/>
        <v>1.4432870370370372E-3</v>
      </c>
      <c r="V5" s="36">
        <v>7.3842592592592579E-4</v>
      </c>
      <c r="W5" s="35"/>
      <c r="X5" s="28">
        <f t="shared" si="3"/>
        <v>7.3842592592592579E-4</v>
      </c>
      <c r="Y5" s="23">
        <v>7.0833333333333338E-4</v>
      </c>
      <c r="Z5" s="25"/>
      <c r="AA5" s="28">
        <f t="shared" si="4"/>
        <v>7.0833333333333338E-4</v>
      </c>
      <c r="AB5" s="23">
        <v>1.0266203703703702E-3</v>
      </c>
      <c r="AC5" s="25"/>
      <c r="AD5" s="28">
        <f t="shared" si="5"/>
        <v>1.0266203703703702E-3</v>
      </c>
      <c r="AE5" s="23">
        <v>1.1620370370370372E-3</v>
      </c>
      <c r="AF5" s="25"/>
      <c r="AG5" s="28">
        <f t="shared" si="6"/>
        <v>1.1620370370370372E-3</v>
      </c>
      <c r="AH5" s="23">
        <v>1.1678240740740739E-3</v>
      </c>
      <c r="AI5" s="25"/>
      <c r="AJ5" s="28">
        <f t="shared" si="7"/>
        <v>1.1678240740740739E-3</v>
      </c>
      <c r="AK5" s="23">
        <v>2.1828703703703706E-3</v>
      </c>
      <c r="AL5" s="97">
        <v>1.1574074074074073E-4</v>
      </c>
      <c r="AM5" s="28">
        <f t="shared" si="8"/>
        <v>2.2986111111111115E-3</v>
      </c>
      <c r="AN5" s="23"/>
      <c r="AO5" s="25"/>
      <c r="AP5" s="28">
        <f t="shared" si="9"/>
        <v>0</v>
      </c>
      <c r="AQ5" s="23">
        <v>1.0196759259259258E-3</v>
      </c>
      <c r="AR5" s="25"/>
      <c r="AS5" s="28">
        <f t="shared" si="10"/>
        <v>1.0196759259259258E-3</v>
      </c>
      <c r="AT5" s="30">
        <f t="shared" si="11"/>
        <v>1.2064814814814815E-2</v>
      </c>
      <c r="AU5" s="25"/>
      <c r="AV5" s="108">
        <f t="shared" si="12"/>
        <v>1.2064814814814815E-2</v>
      </c>
      <c r="AW5" s="2"/>
      <c r="AX5" s="103">
        <f t="shared" si="13"/>
        <v>6.416666666666666E-3</v>
      </c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spans="1:64" ht="15.75" hidden="1" x14ac:dyDescent="0.3">
      <c r="A6" s="45">
        <v>3</v>
      </c>
      <c r="B6" s="59">
        <v>1</v>
      </c>
      <c r="C6" s="93" t="s">
        <v>0</v>
      </c>
      <c r="D6" s="45">
        <v>3</v>
      </c>
      <c r="E6" s="10">
        <v>1</v>
      </c>
      <c r="F6" s="49">
        <v>25</v>
      </c>
      <c r="G6" s="91">
        <v>2</v>
      </c>
      <c r="H6" s="81"/>
      <c r="I6" s="9" t="s">
        <v>43</v>
      </c>
      <c r="J6" s="8" t="s">
        <v>44</v>
      </c>
      <c r="K6" s="87" t="s">
        <v>45</v>
      </c>
      <c r="L6" s="39" t="s">
        <v>46</v>
      </c>
      <c r="M6" s="23">
        <v>1.0613425925925927E-3</v>
      </c>
      <c r="N6" s="25"/>
      <c r="O6" s="28">
        <f t="shared" si="0"/>
        <v>1.0613425925925927E-3</v>
      </c>
      <c r="P6" s="23">
        <v>1.4270833333333334E-3</v>
      </c>
      <c r="Q6" s="25"/>
      <c r="R6" s="28">
        <f t="shared" si="1"/>
        <v>1.4270833333333334E-3</v>
      </c>
      <c r="S6" s="23">
        <v>1.4224537037037038E-3</v>
      </c>
      <c r="T6" s="25"/>
      <c r="U6" s="33">
        <f t="shared" si="2"/>
        <v>1.4224537037037038E-3</v>
      </c>
      <c r="V6" s="36">
        <v>7.3148148148148139E-4</v>
      </c>
      <c r="W6" s="35"/>
      <c r="X6" s="28">
        <f t="shared" si="3"/>
        <v>7.3148148148148139E-4</v>
      </c>
      <c r="Y6" s="23">
        <v>7.210648148148149E-4</v>
      </c>
      <c r="Z6" s="25"/>
      <c r="AA6" s="28">
        <f t="shared" si="4"/>
        <v>7.210648148148149E-4</v>
      </c>
      <c r="AB6" s="23">
        <v>1.0381944444444445E-3</v>
      </c>
      <c r="AC6" s="25"/>
      <c r="AD6" s="28">
        <f t="shared" si="5"/>
        <v>1.0381944444444445E-3</v>
      </c>
      <c r="AE6" s="23">
        <v>1.1805555555555556E-3</v>
      </c>
      <c r="AF6" s="25"/>
      <c r="AG6" s="28">
        <f t="shared" si="6"/>
        <v>1.1805555555555556E-3</v>
      </c>
      <c r="AH6" s="23">
        <v>1.1747685185185186E-3</v>
      </c>
      <c r="AI6" s="25"/>
      <c r="AJ6" s="28">
        <f t="shared" si="7"/>
        <v>1.1747685185185186E-3</v>
      </c>
      <c r="AK6" s="23">
        <v>2.2951388888888891E-3</v>
      </c>
      <c r="AL6" s="25"/>
      <c r="AM6" s="28">
        <f t="shared" si="8"/>
        <v>2.2951388888888891E-3</v>
      </c>
      <c r="AN6" s="23"/>
      <c r="AO6" s="25"/>
      <c r="AP6" s="28">
        <f t="shared" si="9"/>
        <v>0</v>
      </c>
      <c r="AQ6" s="23">
        <v>1.0578703703703705E-3</v>
      </c>
      <c r="AR6" s="25"/>
      <c r="AS6" s="28">
        <f t="shared" si="10"/>
        <v>1.0578703703703705E-3</v>
      </c>
      <c r="AT6" s="30">
        <f t="shared" si="11"/>
        <v>1.2109953703703704E-2</v>
      </c>
      <c r="AU6" s="25"/>
      <c r="AV6" s="108">
        <f t="shared" si="12"/>
        <v>1.2109953703703704E-2</v>
      </c>
      <c r="AW6" s="2"/>
      <c r="AX6" s="103">
        <f t="shared" si="13"/>
        <v>6.40162037037037E-3</v>
      </c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5.75" hidden="1" x14ac:dyDescent="0.3">
      <c r="A7" s="45">
        <v>4</v>
      </c>
      <c r="B7" s="59">
        <v>2</v>
      </c>
      <c r="C7" s="93"/>
      <c r="D7" s="45"/>
      <c r="E7" s="10"/>
      <c r="F7" s="49"/>
      <c r="G7" s="91">
        <v>11</v>
      </c>
      <c r="H7" s="81"/>
      <c r="I7" s="9" t="s">
        <v>76</v>
      </c>
      <c r="J7" s="8" t="s">
        <v>77</v>
      </c>
      <c r="K7" s="87" t="s">
        <v>78</v>
      </c>
      <c r="L7" s="39" t="s">
        <v>51</v>
      </c>
      <c r="M7" s="23">
        <v>1.0381944444444445E-3</v>
      </c>
      <c r="N7" s="25"/>
      <c r="O7" s="28">
        <f t="shared" si="0"/>
        <v>1.0381944444444445E-3</v>
      </c>
      <c r="P7" s="23">
        <v>1.4212962962962964E-3</v>
      </c>
      <c r="Q7" s="96">
        <v>1.1574074074074073E-4</v>
      </c>
      <c r="R7" s="28">
        <f t="shared" si="1"/>
        <v>1.5370370370370371E-3</v>
      </c>
      <c r="S7" s="23">
        <v>1.3993055555555555E-3</v>
      </c>
      <c r="T7" s="25"/>
      <c r="U7" s="33">
        <f t="shared" si="2"/>
        <v>1.3993055555555555E-3</v>
      </c>
      <c r="V7" s="36">
        <v>7.280092592592593E-4</v>
      </c>
      <c r="W7" s="35"/>
      <c r="X7" s="28">
        <f t="shared" si="3"/>
        <v>7.280092592592593E-4</v>
      </c>
      <c r="Y7" s="23">
        <v>7.210648148148149E-4</v>
      </c>
      <c r="Z7" s="25"/>
      <c r="AA7" s="28">
        <f t="shared" si="4"/>
        <v>7.210648148148149E-4</v>
      </c>
      <c r="AB7" s="23">
        <v>1.0127314814814814E-3</v>
      </c>
      <c r="AC7" s="25"/>
      <c r="AD7" s="28">
        <f t="shared" si="5"/>
        <v>1.0127314814814814E-3</v>
      </c>
      <c r="AE7" s="23">
        <v>1.164351851851852E-3</v>
      </c>
      <c r="AF7" s="25"/>
      <c r="AG7" s="28">
        <f t="shared" si="6"/>
        <v>1.164351851851852E-3</v>
      </c>
      <c r="AH7" s="23">
        <v>1.170138888888889E-3</v>
      </c>
      <c r="AI7" s="25"/>
      <c r="AJ7" s="28">
        <f t="shared" si="7"/>
        <v>1.170138888888889E-3</v>
      </c>
      <c r="AK7" s="23">
        <v>2.3472222222222223E-3</v>
      </c>
      <c r="AL7" s="25"/>
      <c r="AM7" s="28">
        <f t="shared" si="8"/>
        <v>2.3472222222222223E-3</v>
      </c>
      <c r="AN7" s="23"/>
      <c r="AO7" s="25"/>
      <c r="AP7" s="28">
        <f t="shared" si="9"/>
        <v>0</v>
      </c>
      <c r="AQ7" s="23">
        <v>1.0381944444444445E-3</v>
      </c>
      <c r="AR7" s="25"/>
      <c r="AS7" s="28">
        <f t="shared" si="10"/>
        <v>1.0381944444444445E-3</v>
      </c>
      <c r="AT7" s="30">
        <f t="shared" si="11"/>
        <v>1.215625E-2</v>
      </c>
      <c r="AU7" s="25"/>
      <c r="AV7" s="108">
        <f t="shared" si="12"/>
        <v>1.215625E-2</v>
      </c>
      <c r="AW7" s="2"/>
      <c r="AX7" s="103">
        <f t="shared" si="13"/>
        <v>6.4363425925925925E-3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spans="1:64" ht="15.75" hidden="1" x14ac:dyDescent="0.3">
      <c r="A8" s="45">
        <v>5</v>
      </c>
      <c r="B8" s="59">
        <v>1</v>
      </c>
      <c r="C8" s="93" t="s">
        <v>0</v>
      </c>
      <c r="D8" s="45">
        <v>4</v>
      </c>
      <c r="E8" s="10">
        <v>1</v>
      </c>
      <c r="F8" s="49">
        <v>25</v>
      </c>
      <c r="G8" s="91">
        <v>7</v>
      </c>
      <c r="H8" s="81" t="s">
        <v>38</v>
      </c>
      <c r="I8" s="9" t="s">
        <v>63</v>
      </c>
      <c r="J8" s="8" t="s">
        <v>64</v>
      </c>
      <c r="K8" s="87" t="s">
        <v>65</v>
      </c>
      <c r="L8" s="39" t="s">
        <v>66</v>
      </c>
      <c r="M8" s="23">
        <v>1.0532407407407407E-3</v>
      </c>
      <c r="N8" s="25"/>
      <c r="O8" s="28">
        <f t="shared" si="0"/>
        <v>1.0532407407407407E-3</v>
      </c>
      <c r="P8" s="23">
        <v>1.4247685185185186E-3</v>
      </c>
      <c r="Q8" s="25"/>
      <c r="R8" s="28">
        <f t="shared" si="1"/>
        <v>1.4247685185185186E-3</v>
      </c>
      <c r="S8" s="23">
        <v>1.4212962962962964E-3</v>
      </c>
      <c r="T8" s="25"/>
      <c r="U8" s="33">
        <f t="shared" si="2"/>
        <v>1.4212962962962964E-3</v>
      </c>
      <c r="V8" s="36">
        <v>7.5694444444444453E-4</v>
      </c>
      <c r="W8" s="25"/>
      <c r="X8" s="28">
        <f t="shared" si="3"/>
        <v>7.5694444444444453E-4</v>
      </c>
      <c r="Y8" s="23">
        <v>7.3726851851851861E-4</v>
      </c>
      <c r="Z8" s="25"/>
      <c r="AA8" s="28">
        <f t="shared" si="4"/>
        <v>7.3726851851851861E-4</v>
      </c>
      <c r="AB8" s="23">
        <v>1.0451388888888889E-3</v>
      </c>
      <c r="AC8" s="25"/>
      <c r="AD8" s="28">
        <f t="shared" si="5"/>
        <v>1.0451388888888889E-3</v>
      </c>
      <c r="AE8" s="23">
        <v>1.1724537037037035E-3</v>
      </c>
      <c r="AF8" s="25"/>
      <c r="AG8" s="28">
        <f t="shared" si="6"/>
        <v>1.1724537037037035E-3</v>
      </c>
      <c r="AH8" s="23">
        <v>1.1724537037037035E-3</v>
      </c>
      <c r="AI8" s="25"/>
      <c r="AJ8" s="28">
        <f t="shared" si="7"/>
        <v>1.1724537037037035E-3</v>
      </c>
      <c r="AK8" s="23">
        <v>2.3472222222222223E-3</v>
      </c>
      <c r="AL8" s="25"/>
      <c r="AM8" s="28">
        <f t="shared" si="8"/>
        <v>2.3472222222222223E-3</v>
      </c>
      <c r="AN8" s="23"/>
      <c r="AO8" s="25"/>
      <c r="AP8" s="28">
        <f t="shared" si="9"/>
        <v>0</v>
      </c>
      <c r="AQ8" s="23">
        <v>1.0694444444444445E-3</v>
      </c>
      <c r="AR8" s="25"/>
      <c r="AS8" s="28">
        <f t="shared" si="10"/>
        <v>1.0694444444444445E-3</v>
      </c>
      <c r="AT8" s="30">
        <f t="shared" si="11"/>
        <v>1.220023148148148E-2</v>
      </c>
      <c r="AU8" s="25"/>
      <c r="AV8" s="108">
        <f t="shared" si="12"/>
        <v>1.220023148148148E-2</v>
      </c>
      <c r="AW8" s="2"/>
      <c r="AX8" s="103">
        <f t="shared" si="13"/>
        <v>6.4386574074074068E-3</v>
      </c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spans="1:64" ht="15.75" hidden="1" x14ac:dyDescent="0.3">
      <c r="A9" s="45">
        <v>6</v>
      </c>
      <c r="B9" s="59">
        <v>3</v>
      </c>
      <c r="C9" s="93"/>
      <c r="D9" s="45"/>
      <c r="E9" s="10"/>
      <c r="F9" s="49"/>
      <c r="G9" s="91">
        <v>8</v>
      </c>
      <c r="H9" s="81"/>
      <c r="I9" s="9" t="s">
        <v>67</v>
      </c>
      <c r="J9" s="8" t="s">
        <v>68</v>
      </c>
      <c r="K9" s="87" t="s">
        <v>69</v>
      </c>
      <c r="L9" s="39" t="s">
        <v>51</v>
      </c>
      <c r="M9" s="23">
        <v>1.0601851851851853E-3</v>
      </c>
      <c r="N9" s="25"/>
      <c r="O9" s="28">
        <f t="shared" si="0"/>
        <v>1.0601851851851853E-3</v>
      </c>
      <c r="P9" s="23">
        <v>1.3657407407407409E-3</v>
      </c>
      <c r="Q9" s="25"/>
      <c r="R9" s="28">
        <f t="shared" si="1"/>
        <v>1.3657407407407409E-3</v>
      </c>
      <c r="S9" s="23">
        <v>1.4675925925925926E-3</v>
      </c>
      <c r="T9" s="25"/>
      <c r="U9" s="33">
        <f t="shared" si="2"/>
        <v>1.4675925925925926E-3</v>
      </c>
      <c r="V9" s="36">
        <v>7.5115740740740742E-4</v>
      </c>
      <c r="W9" s="25"/>
      <c r="X9" s="28">
        <f t="shared" si="3"/>
        <v>7.5115740740740742E-4</v>
      </c>
      <c r="Y9" s="23">
        <v>7.4537037037037031E-4</v>
      </c>
      <c r="Z9" s="98">
        <v>5.7870370370370366E-5</v>
      </c>
      <c r="AA9" s="28">
        <f t="shared" si="4"/>
        <v>8.0324074074074065E-4</v>
      </c>
      <c r="AB9" s="23">
        <v>1.0289351851851852E-3</v>
      </c>
      <c r="AC9" s="25"/>
      <c r="AD9" s="28">
        <f t="shared" si="5"/>
        <v>1.0289351851851852E-3</v>
      </c>
      <c r="AE9" s="23">
        <v>1.204861111111111E-3</v>
      </c>
      <c r="AF9" s="25"/>
      <c r="AG9" s="28">
        <f t="shared" si="6"/>
        <v>1.204861111111111E-3</v>
      </c>
      <c r="AH9" s="23">
        <v>1.175925925925926E-3</v>
      </c>
      <c r="AI9" s="25"/>
      <c r="AJ9" s="28">
        <f t="shared" si="7"/>
        <v>1.175925925925926E-3</v>
      </c>
      <c r="AK9" s="23">
        <v>2.4421296296296296E-3</v>
      </c>
      <c r="AL9" s="25"/>
      <c r="AM9" s="28">
        <f t="shared" si="8"/>
        <v>2.4421296296296296E-3</v>
      </c>
      <c r="AN9" s="23"/>
      <c r="AO9" s="25"/>
      <c r="AP9" s="28">
        <f t="shared" si="9"/>
        <v>0</v>
      </c>
      <c r="AQ9" s="23">
        <v>1.0590277777777777E-3</v>
      </c>
      <c r="AR9" s="25"/>
      <c r="AS9" s="28">
        <f t="shared" si="10"/>
        <v>1.0590277777777777E-3</v>
      </c>
      <c r="AT9" s="30">
        <f t="shared" si="11"/>
        <v>1.2358796296296297E-2</v>
      </c>
      <c r="AU9" s="25"/>
      <c r="AV9" s="108">
        <f t="shared" si="12"/>
        <v>1.2358796296296297E-2</v>
      </c>
      <c r="AW9" s="2"/>
      <c r="AX9" s="103">
        <f t="shared" si="13"/>
        <v>6.4768518518518517E-3</v>
      </c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pans="1:64" ht="15.75" hidden="1" x14ac:dyDescent="0.3">
      <c r="A10" s="45">
        <v>7</v>
      </c>
      <c r="B10" s="59">
        <v>2</v>
      </c>
      <c r="C10" s="93" t="s">
        <v>0</v>
      </c>
      <c r="D10" s="45">
        <v>5</v>
      </c>
      <c r="E10" s="10">
        <v>2</v>
      </c>
      <c r="F10" s="49">
        <v>18</v>
      </c>
      <c r="G10" s="91">
        <v>12</v>
      </c>
      <c r="H10" s="81"/>
      <c r="I10" s="9" t="s">
        <v>79</v>
      </c>
      <c r="J10" s="8" t="s">
        <v>80</v>
      </c>
      <c r="K10" s="87" t="s">
        <v>81</v>
      </c>
      <c r="L10" s="39" t="s">
        <v>46</v>
      </c>
      <c r="M10" s="23">
        <v>1.0775462962962963E-3</v>
      </c>
      <c r="N10" s="25"/>
      <c r="O10" s="28">
        <f t="shared" si="0"/>
        <v>1.0775462962962963E-3</v>
      </c>
      <c r="P10" s="23">
        <v>1.4803240740740742E-3</v>
      </c>
      <c r="Q10" s="25"/>
      <c r="R10" s="28">
        <f t="shared" si="1"/>
        <v>1.4803240740740742E-3</v>
      </c>
      <c r="S10" s="23">
        <v>1.4733796296296294E-3</v>
      </c>
      <c r="T10" s="25"/>
      <c r="U10" s="33">
        <f t="shared" si="2"/>
        <v>1.4733796296296294E-3</v>
      </c>
      <c r="V10" s="36">
        <v>7.349537037037037E-4</v>
      </c>
      <c r="W10" s="25"/>
      <c r="X10" s="28">
        <f t="shared" si="3"/>
        <v>7.349537037037037E-4</v>
      </c>
      <c r="Y10" s="23">
        <v>7.0949074074074068E-4</v>
      </c>
      <c r="Z10" s="25"/>
      <c r="AA10" s="28">
        <f t="shared" si="4"/>
        <v>7.0949074074074068E-4</v>
      </c>
      <c r="AB10" s="23">
        <v>1.0462962962962963E-3</v>
      </c>
      <c r="AC10" s="25"/>
      <c r="AD10" s="28">
        <f t="shared" si="5"/>
        <v>1.0462962962962963E-3</v>
      </c>
      <c r="AE10" s="23">
        <v>1.2314814814814816E-3</v>
      </c>
      <c r="AF10" s="25"/>
      <c r="AG10" s="28">
        <f t="shared" si="6"/>
        <v>1.2314814814814816E-3</v>
      </c>
      <c r="AH10" s="23">
        <v>1.21875E-3</v>
      </c>
      <c r="AI10" s="25"/>
      <c r="AJ10" s="28">
        <f t="shared" si="7"/>
        <v>1.21875E-3</v>
      </c>
      <c r="AK10" s="23">
        <v>2.3541666666666667E-3</v>
      </c>
      <c r="AL10" s="25"/>
      <c r="AM10" s="28">
        <f t="shared" si="8"/>
        <v>2.3541666666666667E-3</v>
      </c>
      <c r="AN10" s="23"/>
      <c r="AO10" s="25"/>
      <c r="AP10" s="28">
        <f t="shared" si="9"/>
        <v>0</v>
      </c>
      <c r="AQ10" s="23">
        <v>1.0671296296296295E-3</v>
      </c>
      <c r="AR10" s="25"/>
      <c r="AS10" s="28">
        <f t="shared" si="10"/>
        <v>1.0671296296296295E-3</v>
      </c>
      <c r="AT10" s="30">
        <f t="shared" si="11"/>
        <v>1.2393518518518521E-2</v>
      </c>
      <c r="AU10" s="25"/>
      <c r="AV10" s="108">
        <f t="shared" si="12"/>
        <v>1.2393518518518521E-2</v>
      </c>
      <c r="AW10" s="2"/>
      <c r="AX10" s="103">
        <f t="shared" si="13"/>
        <v>6.5219907407407405E-3</v>
      </c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5.75" hidden="1" x14ac:dyDescent="0.3">
      <c r="A11" s="45">
        <v>8</v>
      </c>
      <c r="B11" s="59">
        <v>3</v>
      </c>
      <c r="C11" s="93" t="s">
        <v>0</v>
      </c>
      <c r="D11" s="45">
        <v>6</v>
      </c>
      <c r="E11" s="10">
        <v>3</v>
      </c>
      <c r="F11" s="49">
        <v>15</v>
      </c>
      <c r="G11" s="91">
        <v>35</v>
      </c>
      <c r="H11" s="81" t="s">
        <v>88</v>
      </c>
      <c r="I11" s="9" t="s">
        <v>141</v>
      </c>
      <c r="J11" s="8" t="s">
        <v>142</v>
      </c>
      <c r="K11" s="87" t="s">
        <v>143</v>
      </c>
      <c r="L11" s="39" t="s">
        <v>46</v>
      </c>
      <c r="M11" s="23">
        <v>1.0717592592592593E-3</v>
      </c>
      <c r="N11" s="25"/>
      <c r="O11" s="28">
        <f t="shared" si="0"/>
        <v>1.0717592592592593E-3</v>
      </c>
      <c r="P11" s="105">
        <v>1.4803240740740742E-3</v>
      </c>
      <c r="Q11" s="25"/>
      <c r="R11" s="28">
        <f t="shared" si="1"/>
        <v>1.4803240740740742E-3</v>
      </c>
      <c r="S11" s="105">
        <v>1.4733796296296294E-3</v>
      </c>
      <c r="T11" s="25"/>
      <c r="U11" s="33">
        <f t="shared" si="2"/>
        <v>1.4733796296296294E-3</v>
      </c>
      <c r="V11" s="36">
        <v>7.5231481481481471E-4</v>
      </c>
      <c r="W11" s="25"/>
      <c r="X11" s="28">
        <f t="shared" si="3"/>
        <v>7.5231481481481471E-4</v>
      </c>
      <c r="Y11" s="23">
        <v>7.2685185185185179E-4</v>
      </c>
      <c r="Z11" s="83"/>
      <c r="AA11" s="28">
        <f t="shared" si="4"/>
        <v>7.2685185185185179E-4</v>
      </c>
      <c r="AB11" s="23">
        <v>1.0648148148148147E-3</v>
      </c>
      <c r="AC11" s="25"/>
      <c r="AD11" s="28">
        <f t="shared" si="5"/>
        <v>1.0648148148148147E-3</v>
      </c>
      <c r="AE11" s="23">
        <v>1.2268518518518518E-3</v>
      </c>
      <c r="AF11" s="25"/>
      <c r="AG11" s="28">
        <f t="shared" si="6"/>
        <v>1.2268518518518518E-3</v>
      </c>
      <c r="AH11" s="23">
        <v>1.2164351851851852E-3</v>
      </c>
      <c r="AI11" s="97">
        <v>5.7870370370370366E-5</v>
      </c>
      <c r="AJ11" s="28">
        <f t="shared" si="7"/>
        <v>1.2743055555555557E-3</v>
      </c>
      <c r="AK11" s="23">
        <v>2.2569444444444447E-3</v>
      </c>
      <c r="AL11" s="25"/>
      <c r="AM11" s="28">
        <f t="shared" si="8"/>
        <v>2.2569444444444447E-3</v>
      </c>
      <c r="AN11" s="23"/>
      <c r="AO11" s="25"/>
      <c r="AP11" s="28">
        <f t="shared" si="9"/>
        <v>0</v>
      </c>
      <c r="AQ11" s="23">
        <v>1.0775462962962963E-3</v>
      </c>
      <c r="AR11" s="25"/>
      <c r="AS11" s="28">
        <f t="shared" si="10"/>
        <v>1.0775462962962963E-3</v>
      </c>
      <c r="AT11" s="30">
        <f t="shared" si="11"/>
        <v>1.2405092592592593E-2</v>
      </c>
      <c r="AU11" s="25"/>
      <c r="AV11" s="108">
        <f t="shared" si="12"/>
        <v>1.2405092592592593E-2</v>
      </c>
      <c r="AW11" s="2"/>
      <c r="AX11" s="103">
        <f t="shared" si="13"/>
        <v>6.5694444444444437E-3</v>
      </c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15.75" hidden="1" x14ac:dyDescent="0.3">
      <c r="A12" s="45">
        <v>9</v>
      </c>
      <c r="B12" s="59">
        <v>4</v>
      </c>
      <c r="C12" s="93" t="s">
        <v>0</v>
      </c>
      <c r="D12" s="45">
        <v>7</v>
      </c>
      <c r="E12" s="10">
        <v>2</v>
      </c>
      <c r="F12" s="49">
        <v>18</v>
      </c>
      <c r="G12" s="91">
        <v>9</v>
      </c>
      <c r="H12" s="81" t="s">
        <v>52</v>
      </c>
      <c r="I12" s="9" t="s">
        <v>70</v>
      </c>
      <c r="J12" s="8" t="s">
        <v>71</v>
      </c>
      <c r="K12" s="87" t="s">
        <v>72</v>
      </c>
      <c r="L12" s="39" t="s">
        <v>51</v>
      </c>
      <c r="M12" s="23">
        <v>1.0671296296296295E-3</v>
      </c>
      <c r="N12" s="99"/>
      <c r="O12" s="28">
        <f t="shared" si="0"/>
        <v>1.0671296296296295E-3</v>
      </c>
      <c r="P12" s="23">
        <v>1.5520833333333333E-3</v>
      </c>
      <c r="Q12" s="25"/>
      <c r="R12" s="28">
        <f t="shared" si="1"/>
        <v>1.5520833333333333E-3</v>
      </c>
      <c r="S12" s="23">
        <v>1.4560185185185186E-3</v>
      </c>
      <c r="T12" s="25"/>
      <c r="U12" s="33">
        <f t="shared" si="2"/>
        <v>1.4560185185185186E-3</v>
      </c>
      <c r="V12" s="36">
        <v>7.5231481481481471E-4</v>
      </c>
      <c r="W12" s="97">
        <v>5.7870370370370366E-5</v>
      </c>
      <c r="X12" s="28">
        <f t="shared" si="3"/>
        <v>8.1018518518518505E-4</v>
      </c>
      <c r="Y12" s="23">
        <v>7.326388888888889E-4</v>
      </c>
      <c r="Z12" s="25"/>
      <c r="AA12" s="28">
        <f t="shared" si="4"/>
        <v>7.326388888888889E-4</v>
      </c>
      <c r="AB12" s="23">
        <v>1.0520833333333335E-3</v>
      </c>
      <c r="AC12" s="25"/>
      <c r="AD12" s="28">
        <f t="shared" si="5"/>
        <v>1.0520833333333335E-3</v>
      </c>
      <c r="AE12" s="23">
        <v>1.2025462962962964E-3</v>
      </c>
      <c r="AF12" s="25"/>
      <c r="AG12" s="28">
        <f t="shared" si="6"/>
        <v>1.2025462962962964E-3</v>
      </c>
      <c r="AH12" s="23">
        <v>1.207175925925926E-3</v>
      </c>
      <c r="AI12" s="25"/>
      <c r="AJ12" s="28">
        <f t="shared" si="7"/>
        <v>1.207175925925926E-3</v>
      </c>
      <c r="AK12" s="23">
        <v>2.2870370370370371E-3</v>
      </c>
      <c r="AL12" s="25"/>
      <c r="AM12" s="28">
        <f t="shared" si="8"/>
        <v>2.2870370370370371E-3</v>
      </c>
      <c r="AN12" s="23"/>
      <c r="AO12" s="25"/>
      <c r="AP12" s="28">
        <f t="shared" si="9"/>
        <v>0</v>
      </c>
      <c r="AQ12" s="23">
        <v>1.0520833333333335E-3</v>
      </c>
      <c r="AR12" s="25"/>
      <c r="AS12" s="28">
        <f t="shared" si="10"/>
        <v>1.0520833333333335E-3</v>
      </c>
      <c r="AT12" s="30">
        <f t="shared" si="11"/>
        <v>1.2418981481481482E-2</v>
      </c>
      <c r="AU12" s="25"/>
      <c r="AV12" s="108">
        <f t="shared" si="12"/>
        <v>1.2418981481481482E-2</v>
      </c>
      <c r="AW12" s="2"/>
      <c r="AX12" s="103">
        <f t="shared" si="13"/>
        <v>6.6701388888888886E-3</v>
      </c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pans="1:64" ht="15.75" hidden="1" x14ac:dyDescent="0.3">
      <c r="A13" s="45">
        <v>10</v>
      </c>
      <c r="B13" s="59">
        <v>2</v>
      </c>
      <c r="C13" s="93" t="s">
        <v>0</v>
      </c>
      <c r="D13" s="45">
        <v>8</v>
      </c>
      <c r="E13" s="10">
        <v>2</v>
      </c>
      <c r="F13" s="49">
        <v>18</v>
      </c>
      <c r="G13" s="91">
        <v>4</v>
      </c>
      <c r="H13" s="81" t="s">
        <v>52</v>
      </c>
      <c r="I13" s="9" t="s">
        <v>53</v>
      </c>
      <c r="J13" s="8" t="s">
        <v>54</v>
      </c>
      <c r="K13" s="87" t="s">
        <v>55</v>
      </c>
      <c r="L13" s="39" t="s">
        <v>42</v>
      </c>
      <c r="M13" s="23">
        <v>1.1192129629629631E-3</v>
      </c>
      <c r="N13" s="25"/>
      <c r="O13" s="28">
        <f t="shared" si="0"/>
        <v>1.1192129629629631E-3</v>
      </c>
      <c r="P13" s="23">
        <v>1.4895833333333332E-3</v>
      </c>
      <c r="Q13" s="25"/>
      <c r="R13" s="28">
        <f t="shared" si="1"/>
        <v>1.4895833333333332E-3</v>
      </c>
      <c r="S13" s="23">
        <v>1.4814814814814814E-3</v>
      </c>
      <c r="T13" s="97">
        <v>5.7870370370370366E-5</v>
      </c>
      <c r="U13" s="33">
        <f t="shared" si="2"/>
        <v>1.5393518518518519E-3</v>
      </c>
      <c r="V13" s="36">
        <v>7.5347222222222222E-4</v>
      </c>
      <c r="W13" s="35"/>
      <c r="X13" s="28">
        <f t="shared" si="3"/>
        <v>7.5347222222222222E-4</v>
      </c>
      <c r="Y13" s="23">
        <v>7.0833333333333338E-4</v>
      </c>
      <c r="Z13" s="25"/>
      <c r="AA13" s="28">
        <f t="shared" si="4"/>
        <v>7.0833333333333338E-4</v>
      </c>
      <c r="AB13" s="23">
        <v>1.0717592592592593E-3</v>
      </c>
      <c r="AC13" s="25"/>
      <c r="AD13" s="28">
        <f t="shared" si="5"/>
        <v>1.0717592592592593E-3</v>
      </c>
      <c r="AE13" s="23">
        <v>1.2280092592592592E-3</v>
      </c>
      <c r="AF13" s="25"/>
      <c r="AG13" s="28">
        <f t="shared" si="6"/>
        <v>1.2280092592592592E-3</v>
      </c>
      <c r="AH13" s="23">
        <v>1.21875E-3</v>
      </c>
      <c r="AI13" s="25"/>
      <c r="AJ13" s="28">
        <f t="shared" si="7"/>
        <v>1.21875E-3</v>
      </c>
      <c r="AK13" s="23">
        <v>2.2731481481481483E-3</v>
      </c>
      <c r="AL13" s="25"/>
      <c r="AM13" s="28">
        <f t="shared" si="8"/>
        <v>2.2731481481481483E-3</v>
      </c>
      <c r="AN13" s="23"/>
      <c r="AO13" s="25"/>
      <c r="AP13" s="28">
        <f t="shared" si="9"/>
        <v>0</v>
      </c>
      <c r="AQ13" s="23">
        <v>1.0937499999999999E-3</v>
      </c>
      <c r="AR13" s="25"/>
      <c r="AS13" s="28">
        <f t="shared" si="10"/>
        <v>1.0937499999999999E-3</v>
      </c>
      <c r="AT13" s="30">
        <f t="shared" si="11"/>
        <v>1.249537037037037E-2</v>
      </c>
      <c r="AU13" s="25"/>
      <c r="AV13" s="108">
        <f t="shared" si="12"/>
        <v>1.249537037037037E-2</v>
      </c>
      <c r="AW13" s="2"/>
      <c r="AX13" s="103">
        <f t="shared" si="13"/>
        <v>6.6817129629629631E-3</v>
      </c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pans="1:64" ht="15.75" hidden="1" x14ac:dyDescent="0.3">
      <c r="A14" s="45">
        <v>11</v>
      </c>
      <c r="B14" s="59">
        <v>1</v>
      </c>
      <c r="C14" s="93" t="s">
        <v>0</v>
      </c>
      <c r="D14" s="45">
        <v>9</v>
      </c>
      <c r="E14" s="10">
        <v>1</v>
      </c>
      <c r="F14" s="49">
        <v>25</v>
      </c>
      <c r="G14" s="91">
        <v>5</v>
      </c>
      <c r="H14" s="81"/>
      <c r="I14" s="9" t="s">
        <v>56</v>
      </c>
      <c r="J14" s="8" t="s">
        <v>57</v>
      </c>
      <c r="K14" s="87" t="s">
        <v>58</v>
      </c>
      <c r="L14" s="39" t="s">
        <v>59</v>
      </c>
      <c r="M14" s="23">
        <v>1.0821759259259259E-3</v>
      </c>
      <c r="N14" s="25"/>
      <c r="O14" s="28">
        <f t="shared" si="0"/>
        <v>1.0821759259259259E-3</v>
      </c>
      <c r="P14" s="23">
        <v>1.4699074074074074E-3</v>
      </c>
      <c r="Q14" s="25"/>
      <c r="R14" s="28">
        <f t="shared" si="1"/>
        <v>1.4699074074074074E-3</v>
      </c>
      <c r="S14" s="23">
        <v>1.4594907407407406E-3</v>
      </c>
      <c r="T14" s="25"/>
      <c r="U14" s="33">
        <f t="shared" si="2"/>
        <v>1.4594907407407406E-3</v>
      </c>
      <c r="V14" s="36">
        <v>7.5810185185185182E-4</v>
      </c>
      <c r="W14" s="100">
        <v>5.7870370370370366E-5</v>
      </c>
      <c r="X14" s="28">
        <f t="shared" si="3"/>
        <v>8.1597222222222216E-4</v>
      </c>
      <c r="Y14" s="23">
        <v>7.7546296296296304E-4</v>
      </c>
      <c r="Z14" s="25"/>
      <c r="AA14" s="28">
        <f t="shared" si="4"/>
        <v>7.7546296296296304E-4</v>
      </c>
      <c r="AB14" s="23">
        <v>1.0659722222222223E-3</v>
      </c>
      <c r="AC14" s="25"/>
      <c r="AD14" s="28">
        <f t="shared" si="5"/>
        <v>1.0659722222222223E-3</v>
      </c>
      <c r="AE14" s="23">
        <v>1.2106481481481482E-3</v>
      </c>
      <c r="AF14" s="25"/>
      <c r="AG14" s="28">
        <f t="shared" si="6"/>
        <v>1.2106481481481482E-3</v>
      </c>
      <c r="AH14" s="23">
        <v>1.2233796296296296E-3</v>
      </c>
      <c r="AI14" s="25"/>
      <c r="AJ14" s="28">
        <f t="shared" si="7"/>
        <v>1.2233796296296296E-3</v>
      </c>
      <c r="AK14" s="23">
        <v>2.3726851851851851E-3</v>
      </c>
      <c r="AL14" s="25"/>
      <c r="AM14" s="28">
        <f t="shared" si="8"/>
        <v>2.3726851851851851E-3</v>
      </c>
      <c r="AN14" s="23"/>
      <c r="AO14" s="25"/>
      <c r="AP14" s="28">
        <f t="shared" si="9"/>
        <v>0</v>
      </c>
      <c r="AQ14" s="23">
        <v>1.0879629629629629E-3</v>
      </c>
      <c r="AR14" s="25"/>
      <c r="AS14" s="28">
        <f t="shared" si="10"/>
        <v>1.0879629629629629E-3</v>
      </c>
      <c r="AT14" s="30">
        <f t="shared" si="11"/>
        <v>1.2563657407407407E-2</v>
      </c>
      <c r="AU14" s="25"/>
      <c r="AV14" s="108">
        <f t="shared" si="12"/>
        <v>1.2563657407407407E-2</v>
      </c>
      <c r="AW14" s="2"/>
      <c r="AX14" s="103">
        <f t="shared" si="13"/>
        <v>6.6689814814814815E-3</v>
      </c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5.75" hidden="1" x14ac:dyDescent="0.3">
      <c r="A15" s="45">
        <v>12</v>
      </c>
      <c r="B15" s="59">
        <v>2</v>
      </c>
      <c r="C15" s="93"/>
      <c r="D15" s="45"/>
      <c r="E15" s="10"/>
      <c r="F15" s="49"/>
      <c r="G15" s="91">
        <v>72</v>
      </c>
      <c r="H15" s="81"/>
      <c r="I15" s="9" t="s">
        <v>229</v>
      </c>
      <c r="J15" s="8" t="s">
        <v>230</v>
      </c>
      <c r="K15" s="87" t="s">
        <v>78</v>
      </c>
      <c r="L15" s="39" t="s">
        <v>59</v>
      </c>
      <c r="M15" s="23">
        <v>1.1145833333333333E-3</v>
      </c>
      <c r="N15" s="25"/>
      <c r="O15" s="28">
        <f t="shared" si="0"/>
        <v>1.1145833333333333E-3</v>
      </c>
      <c r="P15" s="105">
        <v>1.5694444444444443E-3</v>
      </c>
      <c r="Q15" s="25"/>
      <c r="R15" s="28">
        <f t="shared" si="1"/>
        <v>1.5694444444444443E-3</v>
      </c>
      <c r="S15" s="105">
        <v>1.5011574074074074E-3</v>
      </c>
      <c r="T15" s="25"/>
      <c r="U15" s="33">
        <f t="shared" si="2"/>
        <v>1.5011574074074074E-3</v>
      </c>
      <c r="V15" s="36">
        <v>7.6041666666666662E-4</v>
      </c>
      <c r="W15" s="35"/>
      <c r="X15" s="28">
        <f t="shared" si="3"/>
        <v>7.6041666666666662E-4</v>
      </c>
      <c r="Y15" s="23">
        <v>7.5462962962962973E-4</v>
      </c>
      <c r="Z15" s="97">
        <v>5.7870370370370366E-5</v>
      </c>
      <c r="AA15" s="28">
        <f t="shared" si="4"/>
        <v>8.1250000000000007E-4</v>
      </c>
      <c r="AB15" s="23">
        <v>1.0752314814814815E-3</v>
      </c>
      <c r="AC15" s="25"/>
      <c r="AD15" s="28">
        <f t="shared" si="5"/>
        <v>1.0752314814814815E-3</v>
      </c>
      <c r="AE15" s="23">
        <v>1.236111111111111E-3</v>
      </c>
      <c r="AF15" s="25"/>
      <c r="AG15" s="28">
        <f t="shared" si="6"/>
        <v>1.236111111111111E-3</v>
      </c>
      <c r="AH15" s="23">
        <v>1.2280092592592592E-3</v>
      </c>
      <c r="AI15" s="25"/>
      <c r="AJ15" s="28">
        <f t="shared" si="7"/>
        <v>1.2280092592592592E-3</v>
      </c>
      <c r="AK15" s="23">
        <v>2.3194444444444443E-3</v>
      </c>
      <c r="AL15" s="25"/>
      <c r="AM15" s="28">
        <f t="shared" si="8"/>
        <v>2.3194444444444443E-3</v>
      </c>
      <c r="AN15" s="23"/>
      <c r="AO15" s="25"/>
      <c r="AP15" s="28">
        <f t="shared" si="9"/>
        <v>0</v>
      </c>
      <c r="AQ15" s="23">
        <v>1.0659722222222223E-3</v>
      </c>
      <c r="AR15" s="25"/>
      <c r="AS15" s="28">
        <f t="shared" si="10"/>
        <v>1.0659722222222223E-3</v>
      </c>
      <c r="AT15" s="30">
        <f t="shared" si="11"/>
        <v>1.268287037037037E-2</v>
      </c>
      <c r="AU15" s="25"/>
      <c r="AV15" s="108">
        <f t="shared" si="12"/>
        <v>1.268287037037037E-2</v>
      </c>
      <c r="AW15" s="2"/>
      <c r="AX15" s="103">
        <f t="shared" si="13"/>
        <v>6.8333333333333336E-3</v>
      </c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5.75" hidden="1" x14ac:dyDescent="0.3">
      <c r="A16" s="45">
        <v>13</v>
      </c>
      <c r="B16" s="59">
        <v>3</v>
      </c>
      <c r="C16" s="93"/>
      <c r="D16" s="45"/>
      <c r="E16" s="10"/>
      <c r="F16" s="49"/>
      <c r="G16" s="91">
        <v>32</v>
      </c>
      <c r="H16" s="81"/>
      <c r="I16" s="9" t="s">
        <v>134</v>
      </c>
      <c r="J16" s="8" t="s">
        <v>135</v>
      </c>
      <c r="K16" s="87" t="s">
        <v>69</v>
      </c>
      <c r="L16" s="39" t="s">
        <v>42</v>
      </c>
      <c r="M16" s="23">
        <v>1.0798611111111111E-3</v>
      </c>
      <c r="N16" s="25"/>
      <c r="O16" s="28">
        <f t="shared" si="0"/>
        <v>1.0798611111111111E-3</v>
      </c>
      <c r="P16" s="105">
        <v>1.4895833333333332E-3</v>
      </c>
      <c r="Q16" s="25"/>
      <c r="R16" s="28">
        <f t="shared" si="1"/>
        <v>1.4895833333333332E-3</v>
      </c>
      <c r="S16" s="105">
        <v>1.4814814814814814E-3</v>
      </c>
      <c r="T16" s="25"/>
      <c r="U16" s="33">
        <f t="shared" si="2"/>
        <v>1.4814814814814814E-3</v>
      </c>
      <c r="V16" s="36">
        <v>7.5000000000000012E-4</v>
      </c>
      <c r="W16" s="100">
        <v>5.7870370370370366E-5</v>
      </c>
      <c r="X16" s="28">
        <f t="shared" si="3"/>
        <v>8.0787037037037047E-4</v>
      </c>
      <c r="Y16" s="23">
        <v>7.4421296296296301E-4</v>
      </c>
      <c r="Z16" s="97">
        <v>5.7870370370370366E-5</v>
      </c>
      <c r="AA16" s="28">
        <f t="shared" si="4"/>
        <v>8.0208333333333336E-4</v>
      </c>
      <c r="AB16" s="23">
        <v>1.0636574074074075E-3</v>
      </c>
      <c r="AC16" s="25"/>
      <c r="AD16" s="28">
        <f t="shared" si="5"/>
        <v>1.0636574074074075E-3</v>
      </c>
      <c r="AE16" s="23">
        <v>1.2708333333333335E-3</v>
      </c>
      <c r="AF16" s="97">
        <v>5.7870370370370366E-5</v>
      </c>
      <c r="AG16" s="28">
        <f t="shared" si="6"/>
        <v>1.3287037037037039E-3</v>
      </c>
      <c r="AH16" s="23">
        <v>1.2129629629629628E-3</v>
      </c>
      <c r="AI16" s="25"/>
      <c r="AJ16" s="28">
        <f t="shared" si="7"/>
        <v>1.2129629629629628E-3</v>
      </c>
      <c r="AK16" s="23">
        <v>2.3206018518518519E-3</v>
      </c>
      <c r="AL16" s="25"/>
      <c r="AM16" s="28">
        <f t="shared" si="8"/>
        <v>2.3206018518518519E-3</v>
      </c>
      <c r="AN16" s="23"/>
      <c r="AO16" s="25"/>
      <c r="AP16" s="28">
        <f t="shared" si="9"/>
        <v>0</v>
      </c>
      <c r="AQ16" s="23">
        <v>1.1168981481481483E-3</v>
      </c>
      <c r="AR16" s="25"/>
      <c r="AS16" s="28">
        <f t="shared" si="10"/>
        <v>1.1168981481481483E-3</v>
      </c>
      <c r="AT16" s="30">
        <f t="shared" si="11"/>
        <v>1.2703703703703703E-2</v>
      </c>
      <c r="AU16" s="25"/>
      <c r="AV16" s="108">
        <f t="shared" si="12"/>
        <v>1.2703703703703703E-2</v>
      </c>
      <c r="AW16" s="2"/>
      <c r="AX16" s="103">
        <f t="shared" si="13"/>
        <v>6.7245370370370367E-3</v>
      </c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pans="1:64" ht="15.75" hidden="1" x14ac:dyDescent="0.3">
      <c r="A17" s="45">
        <v>14</v>
      </c>
      <c r="B17" s="59">
        <v>1</v>
      </c>
      <c r="C17" s="93" t="s">
        <v>0</v>
      </c>
      <c r="D17" s="45">
        <v>10</v>
      </c>
      <c r="E17" s="10">
        <v>1</v>
      </c>
      <c r="F17" s="49">
        <v>25</v>
      </c>
      <c r="G17" s="91">
        <v>19</v>
      </c>
      <c r="H17" s="81"/>
      <c r="I17" s="9" t="s">
        <v>99</v>
      </c>
      <c r="J17" s="8" t="s">
        <v>100</v>
      </c>
      <c r="K17" s="87" t="s">
        <v>101</v>
      </c>
      <c r="L17" s="39" t="s">
        <v>92</v>
      </c>
      <c r="M17" s="23">
        <v>1.0972222222222223E-3</v>
      </c>
      <c r="N17" s="25"/>
      <c r="O17" s="28">
        <f t="shared" si="0"/>
        <v>1.0972222222222223E-3</v>
      </c>
      <c r="P17" s="23">
        <v>1.4733796296296294E-3</v>
      </c>
      <c r="Q17" s="25"/>
      <c r="R17" s="28">
        <f t="shared" si="1"/>
        <v>1.4733796296296294E-3</v>
      </c>
      <c r="S17" s="23">
        <v>1.4965277777777778E-3</v>
      </c>
      <c r="T17" s="25"/>
      <c r="U17" s="33">
        <f t="shared" si="2"/>
        <v>1.4965277777777778E-3</v>
      </c>
      <c r="V17" s="36">
        <v>8.0324074074074076E-4</v>
      </c>
      <c r="W17" s="35"/>
      <c r="X17" s="28">
        <f t="shared" si="3"/>
        <v>8.0324074074074076E-4</v>
      </c>
      <c r="Y17" s="23">
        <v>7.7199074074074062E-4</v>
      </c>
      <c r="Z17" s="25"/>
      <c r="AA17" s="28">
        <f t="shared" si="4"/>
        <v>7.7199074074074062E-4</v>
      </c>
      <c r="AB17" s="23">
        <v>1.0902777777777779E-3</v>
      </c>
      <c r="AC17" s="25"/>
      <c r="AD17" s="28">
        <f t="shared" si="5"/>
        <v>1.0902777777777779E-3</v>
      </c>
      <c r="AE17" s="23">
        <v>1.2465277777777776E-3</v>
      </c>
      <c r="AF17" s="25"/>
      <c r="AG17" s="28">
        <f t="shared" si="6"/>
        <v>1.2465277777777776E-3</v>
      </c>
      <c r="AH17" s="23">
        <v>1.21875E-3</v>
      </c>
      <c r="AI17" s="97">
        <v>5.7870370370370366E-5</v>
      </c>
      <c r="AJ17" s="28">
        <f t="shared" si="7"/>
        <v>1.2766203703703705E-3</v>
      </c>
      <c r="AK17" s="23">
        <v>2.3969907407407408E-3</v>
      </c>
      <c r="AL17" s="25"/>
      <c r="AM17" s="28">
        <f t="shared" si="8"/>
        <v>2.3969907407407408E-3</v>
      </c>
      <c r="AN17" s="23"/>
      <c r="AO17" s="25"/>
      <c r="AP17" s="28">
        <f t="shared" si="9"/>
        <v>0</v>
      </c>
      <c r="AQ17" s="23">
        <v>1.1064814814814815E-3</v>
      </c>
      <c r="AR17" s="25"/>
      <c r="AS17" s="28">
        <f t="shared" si="10"/>
        <v>1.1064814814814815E-3</v>
      </c>
      <c r="AT17" s="30">
        <f t="shared" si="11"/>
        <v>1.275925925925926E-2</v>
      </c>
      <c r="AU17" s="25"/>
      <c r="AV17" s="108">
        <f t="shared" si="12"/>
        <v>1.275925925925926E-2</v>
      </c>
      <c r="AW17" s="2"/>
      <c r="AX17" s="103">
        <f t="shared" si="13"/>
        <v>6.7326388888888887E-3</v>
      </c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pans="1:64" ht="15.75" hidden="1" x14ac:dyDescent="0.3">
      <c r="A18" s="45">
        <v>15</v>
      </c>
      <c r="B18" s="59">
        <v>2</v>
      </c>
      <c r="C18" s="93" t="s">
        <v>0</v>
      </c>
      <c r="D18" s="45">
        <v>11</v>
      </c>
      <c r="E18" s="10">
        <v>2</v>
      </c>
      <c r="F18" s="49">
        <v>18</v>
      </c>
      <c r="G18" s="91">
        <v>18</v>
      </c>
      <c r="H18" s="81" t="s">
        <v>88</v>
      </c>
      <c r="I18" s="9" t="s">
        <v>96</v>
      </c>
      <c r="J18" s="8" t="s">
        <v>97</v>
      </c>
      <c r="K18" s="87" t="s">
        <v>98</v>
      </c>
      <c r="L18" s="39" t="s">
        <v>92</v>
      </c>
      <c r="M18" s="23">
        <v>1.0752314814814815E-3</v>
      </c>
      <c r="N18" s="96">
        <v>1.1574074074074073E-4</v>
      </c>
      <c r="O18" s="28">
        <f t="shared" si="0"/>
        <v>1.1909722222222222E-3</v>
      </c>
      <c r="P18" s="23"/>
      <c r="Q18" s="97">
        <v>1.7511574074074074E-3</v>
      </c>
      <c r="R18" s="28">
        <f t="shared" si="1"/>
        <v>1.7511574074074074E-3</v>
      </c>
      <c r="S18" s="23">
        <v>1.4722222222222222E-3</v>
      </c>
      <c r="T18" s="25"/>
      <c r="U18" s="33">
        <f t="shared" si="2"/>
        <v>1.4722222222222222E-3</v>
      </c>
      <c r="V18" s="36">
        <v>8.1018518518518516E-4</v>
      </c>
      <c r="W18" s="35"/>
      <c r="X18" s="28">
        <f t="shared" si="3"/>
        <v>8.1018518518518516E-4</v>
      </c>
      <c r="Y18" s="23">
        <v>7.5462962962962973E-4</v>
      </c>
      <c r="Z18" s="25"/>
      <c r="AA18" s="28">
        <f t="shared" si="4"/>
        <v>7.5462962962962973E-4</v>
      </c>
      <c r="AB18" s="23">
        <v>1.0555555555555555E-3</v>
      </c>
      <c r="AC18" s="25"/>
      <c r="AD18" s="28">
        <f t="shared" si="5"/>
        <v>1.0555555555555555E-3</v>
      </c>
      <c r="AE18" s="23">
        <v>1.2094907407407408E-3</v>
      </c>
      <c r="AF18" s="25"/>
      <c r="AG18" s="28">
        <f t="shared" si="6"/>
        <v>1.2094907407407408E-3</v>
      </c>
      <c r="AH18" s="23">
        <v>1.2002314814814816E-3</v>
      </c>
      <c r="AI18" s="97">
        <v>5.7870370370370366E-5</v>
      </c>
      <c r="AJ18" s="28">
        <f t="shared" si="7"/>
        <v>1.258101851851852E-3</v>
      </c>
      <c r="AK18" s="23">
        <v>2.3391203703703703E-3</v>
      </c>
      <c r="AL18" s="25"/>
      <c r="AM18" s="28">
        <f t="shared" si="8"/>
        <v>2.3391203703703703E-3</v>
      </c>
      <c r="AN18" s="23"/>
      <c r="AO18" s="25"/>
      <c r="AP18" s="28">
        <f t="shared" si="9"/>
        <v>0</v>
      </c>
      <c r="AQ18" s="23">
        <v>1.0682870370370371E-3</v>
      </c>
      <c r="AR18" s="25"/>
      <c r="AS18" s="28">
        <f t="shared" si="10"/>
        <v>1.0682870370370371E-3</v>
      </c>
      <c r="AT18" s="30">
        <f t="shared" si="11"/>
        <v>1.2909722222222222E-2</v>
      </c>
      <c r="AU18" s="25"/>
      <c r="AV18" s="108">
        <f t="shared" si="12"/>
        <v>1.2909722222222222E-2</v>
      </c>
      <c r="AW18" s="2"/>
      <c r="AX18" s="103">
        <f t="shared" si="13"/>
        <v>7.0347222222222217E-3</v>
      </c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pans="1:64" ht="15.75" hidden="1" x14ac:dyDescent="0.3">
      <c r="A19" s="45">
        <v>16</v>
      </c>
      <c r="B19" s="59">
        <v>3</v>
      </c>
      <c r="C19" s="93" t="s">
        <v>0</v>
      </c>
      <c r="D19" s="45">
        <v>12</v>
      </c>
      <c r="E19" s="10">
        <v>3</v>
      </c>
      <c r="F19" s="49">
        <v>15</v>
      </c>
      <c r="G19" s="91">
        <v>54</v>
      </c>
      <c r="H19" s="81"/>
      <c r="I19" s="9" t="s">
        <v>188</v>
      </c>
      <c r="J19" s="8" t="s">
        <v>189</v>
      </c>
      <c r="K19" s="87" t="s">
        <v>190</v>
      </c>
      <c r="L19" s="39" t="s">
        <v>92</v>
      </c>
      <c r="M19" s="23">
        <v>1.1238425925925927E-3</v>
      </c>
      <c r="N19" s="25"/>
      <c r="O19" s="28">
        <f t="shared" si="0"/>
        <v>1.1238425925925927E-3</v>
      </c>
      <c r="P19" s="105">
        <v>1.6354166666666667E-3</v>
      </c>
      <c r="Q19" s="25"/>
      <c r="R19" s="28">
        <f t="shared" si="1"/>
        <v>1.6354166666666667E-3</v>
      </c>
      <c r="S19" s="105">
        <v>1.5590277777777779E-3</v>
      </c>
      <c r="T19" s="25"/>
      <c r="U19" s="33">
        <f t="shared" si="2"/>
        <v>1.5590277777777779E-3</v>
      </c>
      <c r="V19" s="36">
        <v>7.430555555555555E-4</v>
      </c>
      <c r="W19" s="100">
        <v>1.1574074074074073E-4</v>
      </c>
      <c r="X19" s="28">
        <f t="shared" si="3"/>
        <v>8.587962962962962E-4</v>
      </c>
      <c r="Y19" s="23">
        <v>7.407407407407407E-4</v>
      </c>
      <c r="Z19" s="25"/>
      <c r="AA19" s="28">
        <f t="shared" si="4"/>
        <v>7.407407407407407E-4</v>
      </c>
      <c r="AB19" s="23">
        <v>1.1273148148148147E-3</v>
      </c>
      <c r="AC19" s="25"/>
      <c r="AD19" s="28">
        <f t="shared" si="5"/>
        <v>1.1273148148148147E-3</v>
      </c>
      <c r="AE19" s="23">
        <v>1.255787037037037E-3</v>
      </c>
      <c r="AF19" s="25"/>
      <c r="AG19" s="28">
        <f t="shared" si="6"/>
        <v>1.255787037037037E-3</v>
      </c>
      <c r="AH19" s="23">
        <v>1.2743055555555557E-3</v>
      </c>
      <c r="AI19" s="25"/>
      <c r="AJ19" s="28">
        <f t="shared" si="7"/>
        <v>1.2743055555555557E-3</v>
      </c>
      <c r="AK19" s="23">
        <v>2.2893518518518519E-3</v>
      </c>
      <c r="AL19" s="25"/>
      <c r="AM19" s="28">
        <f t="shared" si="8"/>
        <v>2.2893518518518519E-3</v>
      </c>
      <c r="AN19" s="23"/>
      <c r="AO19" s="25"/>
      <c r="AP19" s="28">
        <f t="shared" si="9"/>
        <v>0</v>
      </c>
      <c r="AQ19" s="23">
        <v>1.1064814814814815E-3</v>
      </c>
      <c r="AR19" s="25"/>
      <c r="AS19" s="28">
        <f t="shared" si="10"/>
        <v>1.1064814814814815E-3</v>
      </c>
      <c r="AT19" s="30">
        <f t="shared" si="11"/>
        <v>1.2971064814814814E-2</v>
      </c>
      <c r="AU19" s="25"/>
      <c r="AV19" s="108">
        <f t="shared" si="12"/>
        <v>1.2971064814814814E-2</v>
      </c>
      <c r="AW19" s="2"/>
      <c r="AX19" s="103">
        <f t="shared" si="13"/>
        <v>7.0451388888888881E-3</v>
      </c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15.75" hidden="1" x14ac:dyDescent="0.3">
      <c r="A20" s="45">
        <v>17</v>
      </c>
      <c r="B20" s="59">
        <v>3</v>
      </c>
      <c r="C20" s="93" t="s">
        <v>0</v>
      </c>
      <c r="D20" s="45">
        <v>13</v>
      </c>
      <c r="E20" s="10">
        <v>2</v>
      </c>
      <c r="F20" s="49">
        <v>18</v>
      </c>
      <c r="G20" s="91">
        <v>66</v>
      </c>
      <c r="H20" s="81" t="s">
        <v>102</v>
      </c>
      <c r="I20" s="9" t="s">
        <v>217</v>
      </c>
      <c r="J20" s="8" t="s">
        <v>218</v>
      </c>
      <c r="K20" s="87" t="s">
        <v>58</v>
      </c>
      <c r="L20" s="39" t="s">
        <v>59</v>
      </c>
      <c r="M20" s="23">
        <v>1.1168981481481483E-3</v>
      </c>
      <c r="N20" s="25"/>
      <c r="O20" s="28">
        <f t="shared" si="0"/>
        <v>1.1168981481481483E-3</v>
      </c>
      <c r="P20" s="105">
        <v>1.5694444444444443E-3</v>
      </c>
      <c r="Q20" s="25"/>
      <c r="R20" s="28">
        <f t="shared" si="1"/>
        <v>1.5694444444444443E-3</v>
      </c>
      <c r="S20" s="105">
        <v>1.5011574074074074E-3</v>
      </c>
      <c r="T20" s="25"/>
      <c r="U20" s="33">
        <f t="shared" si="2"/>
        <v>1.5011574074074074E-3</v>
      </c>
      <c r="V20" s="36">
        <v>8.0555555555555545E-4</v>
      </c>
      <c r="W20" s="100">
        <v>5.7870370370370366E-5</v>
      </c>
      <c r="X20" s="28">
        <f t="shared" si="3"/>
        <v>8.634259259259258E-4</v>
      </c>
      <c r="Y20" s="23">
        <v>7.8587962962962954E-4</v>
      </c>
      <c r="Z20" s="25"/>
      <c r="AA20" s="28">
        <f t="shared" si="4"/>
        <v>7.8587962962962954E-4</v>
      </c>
      <c r="AB20" s="23">
        <v>1.0995370370370371E-3</v>
      </c>
      <c r="AC20" s="25"/>
      <c r="AD20" s="28">
        <f t="shared" si="5"/>
        <v>1.0995370370370371E-3</v>
      </c>
      <c r="AE20" s="23">
        <v>1.2905092592592593E-3</v>
      </c>
      <c r="AF20" s="25"/>
      <c r="AG20" s="28">
        <f t="shared" si="6"/>
        <v>1.2905092592592593E-3</v>
      </c>
      <c r="AH20" s="23">
        <v>1.2627314814814814E-3</v>
      </c>
      <c r="AI20" s="25"/>
      <c r="AJ20" s="28">
        <f t="shared" si="7"/>
        <v>1.2627314814814814E-3</v>
      </c>
      <c r="AK20" s="23">
        <v>2.3969907407407408E-3</v>
      </c>
      <c r="AL20" s="25"/>
      <c r="AM20" s="28">
        <f t="shared" si="8"/>
        <v>2.3969907407407408E-3</v>
      </c>
      <c r="AN20" s="23"/>
      <c r="AO20" s="25"/>
      <c r="AP20" s="28">
        <f t="shared" si="9"/>
        <v>0</v>
      </c>
      <c r="AQ20" s="23">
        <v>1.1111111111111111E-3</v>
      </c>
      <c r="AR20" s="25"/>
      <c r="AS20" s="28">
        <f t="shared" si="10"/>
        <v>1.1111111111111111E-3</v>
      </c>
      <c r="AT20" s="30">
        <f t="shared" si="11"/>
        <v>1.2997685185185185E-2</v>
      </c>
      <c r="AU20" s="25"/>
      <c r="AV20" s="108">
        <f t="shared" si="12"/>
        <v>1.2997685185185185E-2</v>
      </c>
      <c r="AW20" s="2"/>
      <c r="AX20" s="103">
        <f t="shared" si="13"/>
        <v>6.936342592592592E-3</v>
      </c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15.75" hidden="1" x14ac:dyDescent="0.3">
      <c r="A21" s="45">
        <v>19</v>
      </c>
      <c r="B21" s="59">
        <v>5</v>
      </c>
      <c r="C21" s="93" t="s">
        <v>0</v>
      </c>
      <c r="D21" s="45">
        <v>15</v>
      </c>
      <c r="E21" s="10">
        <v>3</v>
      </c>
      <c r="F21" s="49">
        <v>15</v>
      </c>
      <c r="G21" s="91">
        <v>15</v>
      </c>
      <c r="H21" s="81"/>
      <c r="I21" s="9" t="s">
        <v>85</v>
      </c>
      <c r="J21" s="8" t="s">
        <v>86</v>
      </c>
      <c r="K21" s="87" t="s">
        <v>87</v>
      </c>
      <c r="L21" s="39" t="s">
        <v>51</v>
      </c>
      <c r="M21" s="23">
        <v>1.1099537037037035E-3</v>
      </c>
      <c r="N21" s="25"/>
      <c r="O21" s="28">
        <f t="shared" si="0"/>
        <v>1.1099537037037035E-3</v>
      </c>
      <c r="P21" s="23"/>
      <c r="Q21" s="97">
        <v>1.667824074074074E-3</v>
      </c>
      <c r="R21" s="28">
        <f t="shared" si="1"/>
        <v>1.667824074074074E-3</v>
      </c>
      <c r="S21" s="105">
        <v>1.4675925925925926E-3</v>
      </c>
      <c r="T21" s="25"/>
      <c r="U21" s="33">
        <f t="shared" si="2"/>
        <v>1.4675925925925926E-3</v>
      </c>
      <c r="V21" s="36">
        <v>7.175925925925927E-4</v>
      </c>
      <c r="W21" s="35"/>
      <c r="X21" s="28">
        <f t="shared" si="3"/>
        <v>7.175925925925927E-4</v>
      </c>
      <c r="Y21" s="23">
        <v>7.337962962962963E-4</v>
      </c>
      <c r="Z21" s="25"/>
      <c r="AA21" s="28">
        <f t="shared" si="4"/>
        <v>7.337962962962963E-4</v>
      </c>
      <c r="AB21" s="23">
        <v>1.1805555555555556E-3</v>
      </c>
      <c r="AC21" s="25"/>
      <c r="AD21" s="28">
        <f t="shared" si="5"/>
        <v>1.1805555555555556E-3</v>
      </c>
      <c r="AE21" s="23">
        <v>1.2407407407407408E-3</v>
      </c>
      <c r="AF21" s="25"/>
      <c r="AG21" s="28">
        <f t="shared" si="6"/>
        <v>1.2407407407407408E-3</v>
      </c>
      <c r="AH21" s="23">
        <v>1.1967592592592592E-3</v>
      </c>
      <c r="AI21" s="25"/>
      <c r="AJ21" s="28">
        <f t="shared" si="7"/>
        <v>1.1967592592592592E-3</v>
      </c>
      <c r="AK21" s="23"/>
      <c r="AL21" s="97">
        <v>2.6435185185185186E-3</v>
      </c>
      <c r="AM21" s="28">
        <f t="shared" si="8"/>
        <v>2.6435185185185186E-3</v>
      </c>
      <c r="AN21" s="23"/>
      <c r="AO21" s="25"/>
      <c r="AP21" s="28">
        <f t="shared" si="9"/>
        <v>0</v>
      </c>
      <c r="AQ21" s="23">
        <v>1.170138888888889E-3</v>
      </c>
      <c r="AR21" s="25"/>
      <c r="AS21" s="28">
        <f t="shared" si="10"/>
        <v>1.170138888888889E-3</v>
      </c>
      <c r="AT21" s="30">
        <f t="shared" si="11"/>
        <v>1.3128472222222222E-2</v>
      </c>
      <c r="AU21" s="25"/>
      <c r="AV21" s="108">
        <f t="shared" si="12"/>
        <v>1.3128472222222222E-2</v>
      </c>
      <c r="AW21" s="2"/>
      <c r="AX21" s="103">
        <f t="shared" si="13"/>
        <v>6.8773148148148144E-3</v>
      </c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ht="15.75" hidden="1" x14ac:dyDescent="0.3">
      <c r="A22" s="45">
        <v>20</v>
      </c>
      <c r="B22" s="59">
        <v>4</v>
      </c>
      <c r="C22" s="93" t="s">
        <v>0</v>
      </c>
      <c r="D22" s="45">
        <v>16</v>
      </c>
      <c r="E22" s="10">
        <v>4</v>
      </c>
      <c r="F22" s="49">
        <v>12</v>
      </c>
      <c r="G22" s="91">
        <v>16</v>
      </c>
      <c r="H22" s="81" t="s">
        <v>88</v>
      </c>
      <c r="I22" s="9" t="s">
        <v>89</v>
      </c>
      <c r="J22" s="8" t="s">
        <v>90</v>
      </c>
      <c r="K22" s="87" t="s">
        <v>91</v>
      </c>
      <c r="L22" s="39" t="s">
        <v>92</v>
      </c>
      <c r="M22" s="23">
        <v>1.1273148148148147E-3</v>
      </c>
      <c r="N22" s="25"/>
      <c r="O22" s="28">
        <f t="shared" si="0"/>
        <v>1.1273148148148147E-3</v>
      </c>
      <c r="P22" s="23">
        <v>1.6354166666666667E-3</v>
      </c>
      <c r="Q22" s="25"/>
      <c r="R22" s="28">
        <f t="shared" si="1"/>
        <v>1.6354166666666667E-3</v>
      </c>
      <c r="S22" s="23">
        <v>1.5590277777777779E-3</v>
      </c>
      <c r="T22" s="25"/>
      <c r="U22" s="33">
        <f t="shared" si="2"/>
        <v>1.5590277777777779E-3</v>
      </c>
      <c r="V22" s="36">
        <v>8.2060185185185187E-4</v>
      </c>
      <c r="W22" s="35"/>
      <c r="X22" s="28">
        <f t="shared" si="3"/>
        <v>8.2060185185185187E-4</v>
      </c>
      <c r="Y22" s="23">
        <v>7.8703703703703705E-4</v>
      </c>
      <c r="Z22" s="25"/>
      <c r="AA22" s="28">
        <f t="shared" si="4"/>
        <v>7.8703703703703705E-4</v>
      </c>
      <c r="AB22" s="23">
        <v>1.1006944444444443E-3</v>
      </c>
      <c r="AC22" s="25"/>
      <c r="AD22" s="28">
        <f t="shared" si="5"/>
        <v>1.1006944444444443E-3</v>
      </c>
      <c r="AE22" s="23">
        <v>1.3020833333333333E-3</v>
      </c>
      <c r="AF22" s="25"/>
      <c r="AG22" s="28">
        <f t="shared" si="6"/>
        <v>1.3020833333333333E-3</v>
      </c>
      <c r="AH22" s="23">
        <v>1.2870370370370373E-3</v>
      </c>
      <c r="AI22" s="25"/>
      <c r="AJ22" s="28">
        <f t="shared" si="7"/>
        <v>1.2870370370370373E-3</v>
      </c>
      <c r="AK22" s="23">
        <v>2.4317129629629632E-3</v>
      </c>
      <c r="AL22" s="25"/>
      <c r="AM22" s="28">
        <f t="shared" si="8"/>
        <v>2.4317129629629632E-3</v>
      </c>
      <c r="AN22" s="23"/>
      <c r="AO22" s="25"/>
      <c r="AP22" s="28">
        <f t="shared" si="9"/>
        <v>0</v>
      </c>
      <c r="AQ22" s="23">
        <v>1.1053240740740741E-3</v>
      </c>
      <c r="AR22" s="25"/>
      <c r="AS22" s="28">
        <f t="shared" si="10"/>
        <v>1.1053240740740741E-3</v>
      </c>
      <c r="AT22" s="30">
        <f t="shared" si="11"/>
        <v>1.315625E-2</v>
      </c>
      <c r="AU22" s="25"/>
      <c r="AV22" s="108">
        <f t="shared" si="12"/>
        <v>1.315625E-2</v>
      </c>
      <c r="AW22" s="2"/>
      <c r="AX22" s="103">
        <f t="shared" si="13"/>
        <v>7.030092592592593E-3</v>
      </c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15.75" hidden="1" x14ac:dyDescent="0.3">
      <c r="A23" s="45">
        <v>21</v>
      </c>
      <c r="B23" s="59">
        <v>5</v>
      </c>
      <c r="C23" s="93" t="s">
        <v>0</v>
      </c>
      <c r="D23" s="45">
        <v>17</v>
      </c>
      <c r="E23" s="10">
        <v>5</v>
      </c>
      <c r="F23" s="49">
        <v>10</v>
      </c>
      <c r="G23" s="91">
        <v>60</v>
      </c>
      <c r="H23" s="81" t="s">
        <v>144</v>
      </c>
      <c r="I23" s="9" t="s">
        <v>203</v>
      </c>
      <c r="J23" s="8" t="s">
        <v>204</v>
      </c>
      <c r="K23" s="87" t="s">
        <v>154</v>
      </c>
      <c r="L23" s="39" t="s">
        <v>92</v>
      </c>
      <c r="M23" s="23">
        <v>1.1238425925925927E-3</v>
      </c>
      <c r="N23" s="25"/>
      <c r="O23" s="28">
        <f t="shared" si="0"/>
        <v>1.1238425925925927E-3</v>
      </c>
      <c r="P23" s="105">
        <v>1.6354166666666667E-3</v>
      </c>
      <c r="Q23" s="25"/>
      <c r="R23" s="28">
        <f t="shared" si="1"/>
        <v>1.6354166666666667E-3</v>
      </c>
      <c r="S23" s="105">
        <v>1.5590277777777779E-3</v>
      </c>
      <c r="T23" s="25"/>
      <c r="U23" s="33">
        <f t="shared" si="2"/>
        <v>1.5590277777777779E-3</v>
      </c>
      <c r="V23" s="36">
        <v>7.9166666666666676E-4</v>
      </c>
      <c r="W23" s="100">
        <v>1.7361111111111112E-4</v>
      </c>
      <c r="X23" s="28">
        <f t="shared" si="3"/>
        <v>9.652777777777779E-4</v>
      </c>
      <c r="Y23" s="23">
        <v>7.7199074074074062E-4</v>
      </c>
      <c r="Z23" s="25"/>
      <c r="AA23" s="28">
        <f t="shared" si="4"/>
        <v>7.7199074074074062E-4</v>
      </c>
      <c r="AB23" s="23">
        <v>1.0995370370370371E-3</v>
      </c>
      <c r="AC23" s="25"/>
      <c r="AD23" s="28">
        <f t="shared" si="5"/>
        <v>1.0995370370370371E-3</v>
      </c>
      <c r="AE23" s="23">
        <v>1.2916666666666664E-3</v>
      </c>
      <c r="AF23" s="25"/>
      <c r="AG23" s="28">
        <f t="shared" si="6"/>
        <v>1.2916666666666664E-3</v>
      </c>
      <c r="AH23" s="23">
        <v>1.269675925925926E-3</v>
      </c>
      <c r="AI23" s="25"/>
      <c r="AJ23" s="28">
        <f t="shared" si="7"/>
        <v>1.269675925925926E-3</v>
      </c>
      <c r="AK23" s="23">
        <v>2.3680555555555555E-3</v>
      </c>
      <c r="AL23" s="25"/>
      <c r="AM23" s="28">
        <f t="shared" si="8"/>
        <v>2.3680555555555555E-3</v>
      </c>
      <c r="AN23" s="23"/>
      <c r="AO23" s="25"/>
      <c r="AP23" s="28">
        <f t="shared" si="9"/>
        <v>0</v>
      </c>
      <c r="AQ23" s="23">
        <v>1.1041666666666667E-3</v>
      </c>
      <c r="AR23" s="25"/>
      <c r="AS23" s="28">
        <f t="shared" si="10"/>
        <v>1.1041666666666667E-3</v>
      </c>
      <c r="AT23" s="30">
        <f t="shared" si="11"/>
        <v>1.3188657407407408E-2</v>
      </c>
      <c r="AU23" s="25"/>
      <c r="AV23" s="108">
        <f t="shared" si="12"/>
        <v>1.3188657407407408E-2</v>
      </c>
      <c r="AW23" s="2"/>
      <c r="AX23" s="103">
        <f t="shared" si="13"/>
        <v>7.1550925925925922E-3</v>
      </c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pans="1:64" ht="15.75" hidden="1" x14ac:dyDescent="0.3">
      <c r="A24" s="45">
        <v>22</v>
      </c>
      <c r="B24" s="59">
        <v>6</v>
      </c>
      <c r="C24" s="93" t="s">
        <v>0</v>
      </c>
      <c r="D24" s="45">
        <v>18</v>
      </c>
      <c r="E24" s="10">
        <v>4</v>
      </c>
      <c r="F24" s="49">
        <v>12</v>
      </c>
      <c r="G24" s="91">
        <v>37</v>
      </c>
      <c r="H24" s="81" t="s">
        <v>144</v>
      </c>
      <c r="I24" s="9" t="s">
        <v>147</v>
      </c>
      <c r="J24" s="8" t="s">
        <v>148</v>
      </c>
      <c r="K24" s="87" t="s">
        <v>149</v>
      </c>
      <c r="L24" s="39" t="s">
        <v>51</v>
      </c>
      <c r="M24" s="23">
        <v>1.1736111111111112E-3</v>
      </c>
      <c r="N24" s="25"/>
      <c r="O24" s="28">
        <f t="shared" si="0"/>
        <v>1.1736111111111112E-3</v>
      </c>
      <c r="P24" s="105">
        <v>1.5520833333333333E-3</v>
      </c>
      <c r="Q24" s="25"/>
      <c r="R24" s="28">
        <f t="shared" si="1"/>
        <v>1.5520833333333333E-3</v>
      </c>
      <c r="S24" s="105">
        <v>1.4675925925925926E-3</v>
      </c>
      <c r="T24" s="25"/>
      <c r="U24" s="33">
        <f t="shared" si="2"/>
        <v>1.4675925925925926E-3</v>
      </c>
      <c r="V24" s="36">
        <v>7.407407407407407E-4</v>
      </c>
      <c r="W24" s="100">
        <v>1.1574074074074073E-4</v>
      </c>
      <c r="X24" s="28">
        <f t="shared" si="3"/>
        <v>8.5648148148148139E-4</v>
      </c>
      <c r="Y24" s="23">
        <v>7.4884259259259262E-4</v>
      </c>
      <c r="Z24" s="25"/>
      <c r="AA24" s="28">
        <f t="shared" si="4"/>
        <v>7.4884259259259262E-4</v>
      </c>
      <c r="AB24" s="23">
        <v>1.0960648148148149E-3</v>
      </c>
      <c r="AC24" s="25"/>
      <c r="AD24" s="28">
        <f t="shared" si="5"/>
        <v>1.0960648148148149E-3</v>
      </c>
      <c r="AE24" s="23">
        <v>1.3437500000000001E-3</v>
      </c>
      <c r="AF24" s="25"/>
      <c r="AG24" s="28">
        <f t="shared" si="6"/>
        <v>1.3437500000000001E-3</v>
      </c>
      <c r="AH24" s="23">
        <v>1.269675925925926E-3</v>
      </c>
      <c r="AI24" s="97">
        <v>5.7870370370370366E-5</v>
      </c>
      <c r="AJ24" s="28">
        <f t="shared" si="7"/>
        <v>1.3275462962962965E-3</v>
      </c>
      <c r="AK24" s="23">
        <v>2.5277777777777777E-3</v>
      </c>
      <c r="AL24" s="25"/>
      <c r="AM24" s="28">
        <f t="shared" si="8"/>
        <v>2.5277777777777777E-3</v>
      </c>
      <c r="AN24" s="23"/>
      <c r="AO24" s="25"/>
      <c r="AP24" s="28">
        <f t="shared" si="9"/>
        <v>0</v>
      </c>
      <c r="AQ24" s="23">
        <v>1.1076388888888891E-3</v>
      </c>
      <c r="AR24" s="25"/>
      <c r="AS24" s="28">
        <f t="shared" si="10"/>
        <v>1.1076388888888891E-3</v>
      </c>
      <c r="AT24" s="30">
        <f t="shared" si="11"/>
        <v>1.3201388888888891E-2</v>
      </c>
      <c r="AU24" s="25"/>
      <c r="AV24" s="108">
        <f t="shared" si="12"/>
        <v>1.3201388888888891E-2</v>
      </c>
      <c r="AW24" s="2"/>
      <c r="AX24" s="103">
        <f t="shared" si="13"/>
        <v>6.8946759259259256E-3</v>
      </c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15.75" hidden="1" x14ac:dyDescent="0.3">
      <c r="A25" s="45">
        <v>23</v>
      </c>
      <c r="B25" s="59">
        <v>4</v>
      </c>
      <c r="C25" s="93"/>
      <c r="D25" s="45"/>
      <c r="E25" s="10"/>
      <c r="F25" s="49"/>
      <c r="G25" s="91">
        <v>42</v>
      </c>
      <c r="H25" s="81"/>
      <c r="I25" s="9" t="s">
        <v>161</v>
      </c>
      <c r="J25" s="8" t="s">
        <v>162</v>
      </c>
      <c r="K25" s="87" t="s">
        <v>62</v>
      </c>
      <c r="L25" s="39" t="s">
        <v>42</v>
      </c>
      <c r="M25" s="23">
        <v>1.1412037037037037E-3</v>
      </c>
      <c r="N25" s="25"/>
      <c r="O25" s="28">
        <f t="shared" si="0"/>
        <v>1.1412037037037037E-3</v>
      </c>
      <c r="P25" s="105">
        <v>1.4895833333333332E-3</v>
      </c>
      <c r="Q25" s="25"/>
      <c r="R25" s="28">
        <f t="shared" si="1"/>
        <v>1.4895833333333332E-3</v>
      </c>
      <c r="S25" s="105">
        <v>1.4814814814814814E-3</v>
      </c>
      <c r="T25" s="25"/>
      <c r="U25" s="33">
        <f t="shared" si="2"/>
        <v>1.4814814814814814E-3</v>
      </c>
      <c r="V25" s="36">
        <v>7.5231481481481471E-4</v>
      </c>
      <c r="W25" s="35"/>
      <c r="X25" s="28">
        <f t="shared" si="3"/>
        <v>7.5231481481481471E-4</v>
      </c>
      <c r="Y25" s="23">
        <v>7.4421296296296301E-4</v>
      </c>
      <c r="Z25" s="25"/>
      <c r="AA25" s="28">
        <f t="shared" si="4"/>
        <v>7.4421296296296301E-4</v>
      </c>
      <c r="AB25" s="23">
        <v>1.1250000000000001E-3</v>
      </c>
      <c r="AC25" s="25"/>
      <c r="AD25" s="28">
        <f t="shared" si="5"/>
        <v>1.1250000000000001E-3</v>
      </c>
      <c r="AE25" s="23">
        <v>1.267361111111111E-3</v>
      </c>
      <c r="AF25" s="25"/>
      <c r="AG25" s="28">
        <f t="shared" si="6"/>
        <v>1.267361111111111E-3</v>
      </c>
      <c r="AH25" s="23">
        <v>1.2372685185185186E-3</v>
      </c>
      <c r="AI25" s="25"/>
      <c r="AJ25" s="28">
        <f t="shared" si="7"/>
        <v>1.2372685185185186E-3</v>
      </c>
      <c r="AK25" s="23"/>
      <c r="AL25" s="97">
        <v>2.8935185185185188E-3</v>
      </c>
      <c r="AM25" s="28">
        <f t="shared" si="8"/>
        <v>2.8935185185185188E-3</v>
      </c>
      <c r="AN25" s="23"/>
      <c r="AO25" s="25"/>
      <c r="AP25" s="28">
        <f t="shared" si="9"/>
        <v>0</v>
      </c>
      <c r="AQ25" s="23">
        <v>1.1030092592592593E-3</v>
      </c>
      <c r="AR25" s="25"/>
      <c r="AS25" s="28">
        <f t="shared" si="10"/>
        <v>1.1030092592592593E-3</v>
      </c>
      <c r="AT25" s="30">
        <f t="shared" si="11"/>
        <v>1.3234953703703704E-2</v>
      </c>
      <c r="AU25" s="25"/>
      <c r="AV25" s="108">
        <f t="shared" si="12"/>
        <v>1.3234953703703704E-2</v>
      </c>
      <c r="AW25" s="2"/>
      <c r="AX25" s="103">
        <f t="shared" si="13"/>
        <v>6.7337962962962968E-3</v>
      </c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15.75" hidden="1" x14ac:dyDescent="0.3">
      <c r="A26" s="45">
        <v>24</v>
      </c>
      <c r="B26" s="59">
        <v>4</v>
      </c>
      <c r="C26" s="93"/>
      <c r="D26" s="45"/>
      <c r="E26" s="10"/>
      <c r="F26" s="49"/>
      <c r="G26" s="91">
        <v>51</v>
      </c>
      <c r="H26" s="81"/>
      <c r="I26" s="9" t="s">
        <v>181</v>
      </c>
      <c r="J26" s="8" t="s">
        <v>182</v>
      </c>
      <c r="K26" s="87" t="s">
        <v>81</v>
      </c>
      <c r="L26" s="39" t="s">
        <v>46</v>
      </c>
      <c r="M26" s="23">
        <v>1.1631944444444443E-3</v>
      </c>
      <c r="N26" s="25"/>
      <c r="O26" s="28">
        <f t="shared" si="0"/>
        <v>1.1631944444444443E-3</v>
      </c>
      <c r="P26" s="105">
        <v>1.4803240740740742E-3</v>
      </c>
      <c r="Q26" s="25"/>
      <c r="R26" s="28">
        <f t="shared" si="1"/>
        <v>1.4803240740740742E-3</v>
      </c>
      <c r="S26" s="105">
        <v>1.4733796296296294E-3</v>
      </c>
      <c r="T26" s="25"/>
      <c r="U26" s="33">
        <f t="shared" si="2"/>
        <v>1.4733796296296294E-3</v>
      </c>
      <c r="V26" s="36">
        <v>7.8935185185185185E-4</v>
      </c>
      <c r="W26" s="35"/>
      <c r="X26" s="28">
        <f t="shared" si="3"/>
        <v>7.8935185185185185E-4</v>
      </c>
      <c r="Y26" s="23">
        <v>7.8124999999999993E-4</v>
      </c>
      <c r="Z26" s="25"/>
      <c r="AA26" s="28">
        <f t="shared" si="4"/>
        <v>7.8124999999999993E-4</v>
      </c>
      <c r="AB26" s="23">
        <v>1.1493055555555555E-3</v>
      </c>
      <c r="AC26" s="25"/>
      <c r="AD26" s="28">
        <f t="shared" si="5"/>
        <v>1.1493055555555555E-3</v>
      </c>
      <c r="AE26" s="23">
        <v>1.2592592592592592E-3</v>
      </c>
      <c r="AF26" s="25"/>
      <c r="AG26" s="28">
        <f t="shared" si="6"/>
        <v>1.2592592592592592E-3</v>
      </c>
      <c r="AH26" s="23">
        <v>1.2939814814814815E-3</v>
      </c>
      <c r="AI26" s="25"/>
      <c r="AJ26" s="28">
        <f t="shared" si="7"/>
        <v>1.2939814814814815E-3</v>
      </c>
      <c r="AK26" s="23">
        <v>2.3761574074074076E-3</v>
      </c>
      <c r="AL26" s="25"/>
      <c r="AM26" s="28">
        <f t="shared" si="8"/>
        <v>2.3761574074074076E-3</v>
      </c>
      <c r="AN26" s="23"/>
      <c r="AO26" s="25"/>
      <c r="AP26" s="28">
        <f t="shared" si="9"/>
        <v>0</v>
      </c>
      <c r="AQ26" s="23">
        <v>1.1631944444444443E-3</v>
      </c>
      <c r="AR26" s="25"/>
      <c r="AS26" s="28">
        <f t="shared" si="10"/>
        <v>1.1631944444444443E-3</v>
      </c>
      <c r="AT26" s="30">
        <f t="shared" si="11"/>
        <v>1.292939814814815E-2</v>
      </c>
      <c r="AU26" s="25">
        <v>3.4722222222222224E-4</v>
      </c>
      <c r="AV26" s="108">
        <f t="shared" si="12"/>
        <v>1.3276620370370373E-2</v>
      </c>
      <c r="AW26" s="2"/>
      <c r="AX26" s="103">
        <f t="shared" si="13"/>
        <v>6.8368055555555552E-3</v>
      </c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pans="1:64" ht="15.75" hidden="1" x14ac:dyDescent="0.3">
      <c r="A27" s="45">
        <v>25</v>
      </c>
      <c r="B27" s="59">
        <v>5</v>
      </c>
      <c r="C27" s="93" t="s">
        <v>0</v>
      </c>
      <c r="D27" s="45">
        <v>19</v>
      </c>
      <c r="E27" s="10">
        <v>4</v>
      </c>
      <c r="F27" s="49">
        <v>12</v>
      </c>
      <c r="G27" s="91">
        <v>58</v>
      </c>
      <c r="H27" s="81" t="s">
        <v>102</v>
      </c>
      <c r="I27" s="9" t="s">
        <v>197</v>
      </c>
      <c r="J27" s="8" t="s">
        <v>198</v>
      </c>
      <c r="K27" s="87" t="s">
        <v>199</v>
      </c>
      <c r="L27" s="39" t="s">
        <v>46</v>
      </c>
      <c r="M27" s="23"/>
      <c r="N27" s="97">
        <v>1.4664351851851852E-3</v>
      </c>
      <c r="O27" s="28">
        <f t="shared" si="0"/>
        <v>1.4664351851851852E-3</v>
      </c>
      <c r="P27" s="105">
        <v>1.4803240740740742E-3</v>
      </c>
      <c r="Q27" s="25"/>
      <c r="R27" s="28">
        <f t="shared" si="1"/>
        <v>1.4803240740740742E-3</v>
      </c>
      <c r="S27" s="105">
        <v>1.4733796296296294E-3</v>
      </c>
      <c r="T27" s="25"/>
      <c r="U27" s="33">
        <f t="shared" si="2"/>
        <v>1.4733796296296294E-3</v>
      </c>
      <c r="V27" s="36">
        <v>7.7314814814814813E-4</v>
      </c>
      <c r="W27" s="35"/>
      <c r="X27" s="28">
        <f t="shared" si="3"/>
        <v>7.7314814814814813E-4</v>
      </c>
      <c r="Y27" s="23">
        <v>7.6388888888888893E-4</v>
      </c>
      <c r="Z27" s="97">
        <v>1.1574074074074073E-4</v>
      </c>
      <c r="AA27" s="28">
        <f t="shared" si="4"/>
        <v>8.7962962962962962E-4</v>
      </c>
      <c r="AB27" s="23">
        <v>1.0891203703703703E-3</v>
      </c>
      <c r="AC27" s="25"/>
      <c r="AD27" s="28">
        <f t="shared" si="5"/>
        <v>1.0891203703703703E-3</v>
      </c>
      <c r="AE27" s="23">
        <v>1.3530092592592593E-3</v>
      </c>
      <c r="AF27" s="25"/>
      <c r="AG27" s="28">
        <f t="shared" si="6"/>
        <v>1.3530092592592593E-3</v>
      </c>
      <c r="AH27" s="23">
        <v>1.261574074074074E-3</v>
      </c>
      <c r="AI27" s="25"/>
      <c r="AJ27" s="28">
        <f t="shared" si="7"/>
        <v>1.261574074074074E-3</v>
      </c>
      <c r="AK27" s="23"/>
      <c r="AL27" s="97">
        <v>2.4918981481481485E-3</v>
      </c>
      <c r="AM27" s="28">
        <f t="shared" si="8"/>
        <v>2.4918981481481485E-3</v>
      </c>
      <c r="AN27" s="23"/>
      <c r="AO27" s="25"/>
      <c r="AP27" s="28">
        <f t="shared" si="9"/>
        <v>0</v>
      </c>
      <c r="AQ27" s="23">
        <v>1.1053240740740741E-3</v>
      </c>
      <c r="AR27" s="25"/>
      <c r="AS27" s="28">
        <f t="shared" si="10"/>
        <v>1.1053240740740741E-3</v>
      </c>
      <c r="AT27" s="30">
        <f t="shared" si="11"/>
        <v>1.3373842592592595E-2</v>
      </c>
      <c r="AU27" s="25"/>
      <c r="AV27" s="108">
        <f t="shared" si="12"/>
        <v>1.3373842592592595E-2</v>
      </c>
      <c r="AW27" s="2"/>
      <c r="AX27" s="103">
        <f t="shared" si="13"/>
        <v>7.1620370370370362E-3</v>
      </c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15.75" hidden="1" x14ac:dyDescent="0.3">
      <c r="A28" s="45">
        <v>26</v>
      </c>
      <c r="B28" s="59">
        <v>6</v>
      </c>
      <c r="C28" s="93"/>
      <c r="D28" s="45"/>
      <c r="E28" s="10"/>
      <c r="F28" s="49"/>
      <c r="G28" s="91">
        <v>61</v>
      </c>
      <c r="H28" s="81"/>
      <c r="I28" s="9" t="s">
        <v>205</v>
      </c>
      <c r="J28" s="8" t="s">
        <v>206</v>
      </c>
      <c r="K28" s="87" t="s">
        <v>105</v>
      </c>
      <c r="L28" s="39" t="s">
        <v>46</v>
      </c>
      <c r="M28" s="23"/>
      <c r="N28" s="97">
        <v>1.4664351851851852E-3</v>
      </c>
      <c r="O28" s="28">
        <f t="shared" si="0"/>
        <v>1.4664351851851852E-3</v>
      </c>
      <c r="P28" s="105">
        <v>1.4803240740740742E-3</v>
      </c>
      <c r="Q28" s="25"/>
      <c r="R28" s="28">
        <f t="shared" si="1"/>
        <v>1.4803240740740742E-3</v>
      </c>
      <c r="S28" s="105">
        <v>1.4733796296296294E-3</v>
      </c>
      <c r="T28" s="25"/>
      <c r="U28" s="33">
        <f t="shared" si="2"/>
        <v>1.4733796296296294E-3</v>
      </c>
      <c r="V28" s="36">
        <v>7.5231481481481471E-4</v>
      </c>
      <c r="W28" s="97">
        <v>5.7870370370370366E-5</v>
      </c>
      <c r="X28" s="28">
        <f t="shared" si="3"/>
        <v>8.1018518518518505E-4</v>
      </c>
      <c r="Y28" s="23">
        <v>7.4884259259259262E-4</v>
      </c>
      <c r="Z28" s="97">
        <v>5.7870370370370366E-5</v>
      </c>
      <c r="AA28" s="28">
        <f t="shared" si="4"/>
        <v>8.0671296296296296E-4</v>
      </c>
      <c r="AB28" s="23">
        <v>1.1979166666666668E-3</v>
      </c>
      <c r="AC28" s="25"/>
      <c r="AD28" s="28">
        <f t="shared" si="5"/>
        <v>1.1979166666666668E-3</v>
      </c>
      <c r="AE28" s="23">
        <v>1.3171296296296297E-3</v>
      </c>
      <c r="AF28" s="25"/>
      <c r="AG28" s="28">
        <f t="shared" si="6"/>
        <v>1.3171296296296297E-3</v>
      </c>
      <c r="AH28" s="23">
        <v>1.2743055555555557E-3</v>
      </c>
      <c r="AI28" s="25"/>
      <c r="AJ28" s="28">
        <f t="shared" si="7"/>
        <v>1.2743055555555557E-3</v>
      </c>
      <c r="AK28" s="23"/>
      <c r="AL28" s="97">
        <v>2.4918981481481485E-3</v>
      </c>
      <c r="AM28" s="28">
        <f t="shared" si="8"/>
        <v>2.4918981481481485E-3</v>
      </c>
      <c r="AN28" s="23"/>
      <c r="AO28" s="25"/>
      <c r="AP28" s="28">
        <f t="shared" si="9"/>
        <v>0</v>
      </c>
      <c r="AQ28" s="23">
        <v>1.1423611111111111E-3</v>
      </c>
      <c r="AR28" s="25"/>
      <c r="AS28" s="28">
        <f t="shared" si="10"/>
        <v>1.1423611111111111E-3</v>
      </c>
      <c r="AT28" s="30">
        <f t="shared" si="11"/>
        <v>1.3460648148148149E-2</v>
      </c>
      <c r="AU28" s="25"/>
      <c r="AV28" s="108">
        <f t="shared" si="12"/>
        <v>1.3460648148148149E-2</v>
      </c>
      <c r="AW28" s="2"/>
      <c r="AX28" s="103">
        <f t="shared" si="13"/>
        <v>7.2349537037037026E-3</v>
      </c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spans="1:64" ht="15.75" hidden="1" x14ac:dyDescent="0.3">
      <c r="A29" s="45">
        <v>27</v>
      </c>
      <c r="B29" s="59">
        <v>2</v>
      </c>
      <c r="C29" s="93" t="s">
        <v>0</v>
      </c>
      <c r="D29" s="45">
        <v>20</v>
      </c>
      <c r="E29" s="10">
        <v>2</v>
      </c>
      <c r="F29" s="49">
        <v>18</v>
      </c>
      <c r="G29" s="91">
        <v>24</v>
      </c>
      <c r="H29" s="81"/>
      <c r="I29" s="9" t="s">
        <v>114</v>
      </c>
      <c r="J29" s="8" t="s">
        <v>115</v>
      </c>
      <c r="K29" s="87" t="s">
        <v>116</v>
      </c>
      <c r="L29" s="39" t="s">
        <v>66</v>
      </c>
      <c r="M29" s="23">
        <v>1.1458333333333333E-3</v>
      </c>
      <c r="N29" s="25"/>
      <c r="O29" s="28">
        <f t="shared" si="0"/>
        <v>1.1458333333333333E-3</v>
      </c>
      <c r="P29" s="23">
        <v>1.5902777777777779E-3</v>
      </c>
      <c r="Q29" s="25"/>
      <c r="R29" s="28">
        <f t="shared" si="1"/>
        <v>1.5902777777777779E-3</v>
      </c>
      <c r="S29" s="23">
        <v>1.6377314814814815E-3</v>
      </c>
      <c r="T29" s="25"/>
      <c r="U29" s="33">
        <f t="shared" si="2"/>
        <v>1.6377314814814815E-3</v>
      </c>
      <c r="V29" s="36">
        <v>8.2407407407407397E-4</v>
      </c>
      <c r="W29" s="35"/>
      <c r="X29" s="28">
        <f t="shared" si="3"/>
        <v>8.2407407407407397E-4</v>
      </c>
      <c r="Y29" s="23">
        <v>7.8935185185185185E-4</v>
      </c>
      <c r="Z29" s="25"/>
      <c r="AA29" s="28">
        <f t="shared" si="4"/>
        <v>7.8935185185185185E-4</v>
      </c>
      <c r="AB29" s="23">
        <v>1.1400462962962963E-3</v>
      </c>
      <c r="AC29" s="25"/>
      <c r="AD29" s="28">
        <f t="shared" si="5"/>
        <v>1.1400462962962963E-3</v>
      </c>
      <c r="AE29" s="23">
        <v>1.3506944444444445E-3</v>
      </c>
      <c r="AF29" s="97">
        <v>5.7870370370370366E-5</v>
      </c>
      <c r="AG29" s="28">
        <f t="shared" si="6"/>
        <v>1.408564814814815E-3</v>
      </c>
      <c r="AH29" s="23">
        <v>1.2939814814814815E-3</v>
      </c>
      <c r="AI29" s="25"/>
      <c r="AJ29" s="28">
        <f t="shared" si="7"/>
        <v>1.2939814814814815E-3</v>
      </c>
      <c r="AK29" s="23">
        <v>2.5266203703703705E-3</v>
      </c>
      <c r="AL29" s="25"/>
      <c r="AM29" s="28">
        <f t="shared" si="8"/>
        <v>2.5266203703703705E-3</v>
      </c>
      <c r="AN29" s="23"/>
      <c r="AO29" s="25"/>
      <c r="AP29" s="28">
        <f t="shared" si="9"/>
        <v>0</v>
      </c>
      <c r="AQ29" s="23">
        <v>1.1400462962962963E-3</v>
      </c>
      <c r="AR29" s="25"/>
      <c r="AS29" s="28">
        <f t="shared" si="10"/>
        <v>1.1400462962962963E-3</v>
      </c>
      <c r="AT29" s="30">
        <f t="shared" si="11"/>
        <v>1.3496527777777777E-2</v>
      </c>
      <c r="AU29" s="25"/>
      <c r="AV29" s="108">
        <f t="shared" si="12"/>
        <v>1.3496527777777777E-2</v>
      </c>
      <c r="AW29" s="2"/>
      <c r="AX29" s="103">
        <f t="shared" si="13"/>
        <v>7.1273148148148146E-3</v>
      </c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15.75" hidden="1" x14ac:dyDescent="0.3">
      <c r="A30" s="45">
        <v>28</v>
      </c>
      <c r="B30" s="59">
        <v>7</v>
      </c>
      <c r="C30" s="93" t="s">
        <v>0</v>
      </c>
      <c r="D30" s="45">
        <v>21</v>
      </c>
      <c r="E30" s="10">
        <v>5</v>
      </c>
      <c r="F30" s="49">
        <v>10</v>
      </c>
      <c r="G30" s="91">
        <v>14</v>
      </c>
      <c r="H30" s="81"/>
      <c r="I30" s="9" t="s">
        <v>82</v>
      </c>
      <c r="J30" s="8" t="s">
        <v>83</v>
      </c>
      <c r="K30" s="87" t="s">
        <v>84</v>
      </c>
      <c r="L30" s="39" t="s">
        <v>51</v>
      </c>
      <c r="M30" s="23">
        <v>1.1412037037037037E-3</v>
      </c>
      <c r="N30" s="25"/>
      <c r="O30" s="28">
        <f t="shared" si="0"/>
        <v>1.1412037037037037E-3</v>
      </c>
      <c r="P30" s="23"/>
      <c r="Q30" s="97">
        <v>1.667824074074074E-3</v>
      </c>
      <c r="R30" s="28">
        <f t="shared" si="1"/>
        <v>1.667824074074074E-3</v>
      </c>
      <c r="S30" s="23"/>
      <c r="T30" s="97">
        <v>1.5833333333333333E-3</v>
      </c>
      <c r="U30" s="33">
        <f t="shared" si="2"/>
        <v>1.5833333333333333E-3</v>
      </c>
      <c r="V30" s="36">
        <v>7.8703703703703705E-4</v>
      </c>
      <c r="W30" s="35"/>
      <c r="X30" s="28">
        <f t="shared" si="3"/>
        <v>7.8703703703703705E-4</v>
      </c>
      <c r="Y30" s="23">
        <v>7.5578703703703702E-4</v>
      </c>
      <c r="Z30" s="97">
        <v>1.1574074074074073E-4</v>
      </c>
      <c r="AA30" s="28">
        <f t="shared" si="4"/>
        <v>8.7152777777777771E-4</v>
      </c>
      <c r="AB30" s="23">
        <v>1.1319444444444443E-3</v>
      </c>
      <c r="AC30" s="25"/>
      <c r="AD30" s="28">
        <f t="shared" si="5"/>
        <v>1.1319444444444443E-3</v>
      </c>
      <c r="AE30" s="23">
        <v>1.3020833333333333E-3</v>
      </c>
      <c r="AF30" s="25"/>
      <c r="AG30" s="28">
        <f t="shared" si="6"/>
        <v>1.3020833333333333E-3</v>
      </c>
      <c r="AH30" s="23">
        <v>1.2789351851851853E-3</v>
      </c>
      <c r="AI30" s="25"/>
      <c r="AJ30" s="28">
        <f t="shared" si="7"/>
        <v>1.2789351851851853E-3</v>
      </c>
      <c r="AK30" s="23"/>
      <c r="AL30" s="97">
        <v>2.6435185185185186E-3</v>
      </c>
      <c r="AM30" s="28">
        <f t="shared" si="8"/>
        <v>2.6435185185185186E-3</v>
      </c>
      <c r="AN30" s="23"/>
      <c r="AO30" s="25"/>
      <c r="AP30" s="28">
        <f t="shared" si="9"/>
        <v>0</v>
      </c>
      <c r="AQ30" s="23">
        <v>1.1053240740740741E-3</v>
      </c>
      <c r="AR30" s="25"/>
      <c r="AS30" s="28">
        <f t="shared" si="10"/>
        <v>1.1053240740740741E-3</v>
      </c>
      <c r="AT30" s="30">
        <f t="shared" si="11"/>
        <v>1.3512731481481481E-2</v>
      </c>
      <c r="AU30" s="25"/>
      <c r="AV30" s="108">
        <f t="shared" si="12"/>
        <v>1.3512731481481481E-2</v>
      </c>
      <c r="AW30" s="2"/>
      <c r="AX30" s="103">
        <f t="shared" si="13"/>
        <v>7.1828703703703698E-3</v>
      </c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spans="1:64" ht="15.75" hidden="1" x14ac:dyDescent="0.3">
      <c r="A31" s="45">
        <v>29</v>
      </c>
      <c r="B31" s="59">
        <v>3</v>
      </c>
      <c r="C31" s="93" t="s">
        <v>0</v>
      </c>
      <c r="D31" s="45">
        <v>22</v>
      </c>
      <c r="E31" s="10">
        <v>3</v>
      </c>
      <c r="F31" s="49">
        <v>15</v>
      </c>
      <c r="G31" s="91">
        <v>63</v>
      </c>
      <c r="H31" s="81" t="s">
        <v>102</v>
      </c>
      <c r="I31" s="9" t="s">
        <v>209</v>
      </c>
      <c r="J31" s="8" t="s">
        <v>210</v>
      </c>
      <c r="K31" s="87" t="s">
        <v>211</v>
      </c>
      <c r="L31" s="39" t="s">
        <v>66</v>
      </c>
      <c r="M31" s="23">
        <v>1.1851851851851852E-3</v>
      </c>
      <c r="N31" s="25"/>
      <c r="O31" s="28">
        <f t="shared" si="0"/>
        <v>1.1851851851851852E-3</v>
      </c>
      <c r="P31" s="105">
        <v>1.5902777777777779E-3</v>
      </c>
      <c r="Q31" s="25"/>
      <c r="R31" s="28">
        <f t="shared" si="1"/>
        <v>1.5902777777777779E-3</v>
      </c>
      <c r="S31" s="105">
        <v>1.6377314814814815E-3</v>
      </c>
      <c r="T31" s="25"/>
      <c r="U31" s="33">
        <f t="shared" si="2"/>
        <v>1.6377314814814815E-3</v>
      </c>
      <c r="V31" s="36">
        <v>8.3449074074074068E-4</v>
      </c>
      <c r="W31" s="35"/>
      <c r="X31" s="28">
        <f t="shared" si="3"/>
        <v>8.3449074074074068E-4</v>
      </c>
      <c r="Y31" s="23">
        <v>7.9282407407407394E-4</v>
      </c>
      <c r="Z31" s="25"/>
      <c r="AA31" s="28">
        <f t="shared" si="4"/>
        <v>7.9282407407407394E-4</v>
      </c>
      <c r="AB31" s="23">
        <v>1.1041666666666667E-3</v>
      </c>
      <c r="AC31" s="25"/>
      <c r="AD31" s="28">
        <f t="shared" si="5"/>
        <v>1.1041666666666667E-3</v>
      </c>
      <c r="AE31" s="23">
        <v>1.2395833333333334E-3</v>
      </c>
      <c r="AF31" s="25"/>
      <c r="AG31" s="28">
        <f t="shared" si="6"/>
        <v>1.2395833333333334E-3</v>
      </c>
      <c r="AH31" s="23">
        <v>1.236111111111111E-3</v>
      </c>
      <c r="AI31" s="25"/>
      <c r="AJ31" s="28">
        <f t="shared" si="7"/>
        <v>1.236111111111111E-3</v>
      </c>
      <c r="AK31" s="23"/>
      <c r="AL31" s="97">
        <v>2.7939814814814819E-3</v>
      </c>
      <c r="AM31" s="28">
        <f t="shared" si="8"/>
        <v>2.7939814814814819E-3</v>
      </c>
      <c r="AN31" s="23"/>
      <c r="AO31" s="25"/>
      <c r="AP31" s="28">
        <f t="shared" si="9"/>
        <v>0</v>
      </c>
      <c r="AQ31" s="23">
        <v>1.1134259259259259E-3</v>
      </c>
      <c r="AR31" s="25"/>
      <c r="AS31" s="28">
        <f t="shared" si="10"/>
        <v>1.1134259259259259E-3</v>
      </c>
      <c r="AT31" s="30">
        <f t="shared" si="11"/>
        <v>1.3527777777777779E-2</v>
      </c>
      <c r="AU31" s="25"/>
      <c r="AV31" s="108">
        <f t="shared" si="12"/>
        <v>1.3527777777777779E-2</v>
      </c>
      <c r="AW31" s="2"/>
      <c r="AX31" s="103">
        <f t="shared" si="13"/>
        <v>7.1446759259259258E-3</v>
      </c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</row>
    <row r="32" spans="1:64" ht="15.75" hidden="1" x14ac:dyDescent="0.3">
      <c r="A32" s="45">
        <v>31</v>
      </c>
      <c r="B32" s="59">
        <v>4</v>
      </c>
      <c r="C32" s="93"/>
      <c r="D32" s="45"/>
      <c r="E32" s="10"/>
      <c r="F32" s="49"/>
      <c r="G32" s="91">
        <v>68</v>
      </c>
      <c r="H32" s="81"/>
      <c r="I32" s="9" t="s">
        <v>222</v>
      </c>
      <c r="J32" s="8" t="s">
        <v>223</v>
      </c>
      <c r="K32" s="87" t="s">
        <v>78</v>
      </c>
      <c r="L32" s="39" t="s">
        <v>59</v>
      </c>
      <c r="M32" s="23">
        <v>1.164351851851852E-3</v>
      </c>
      <c r="N32" s="25"/>
      <c r="O32" s="28">
        <f t="shared" si="0"/>
        <v>1.164351851851852E-3</v>
      </c>
      <c r="P32" s="105">
        <v>1.5694444444444443E-3</v>
      </c>
      <c r="Q32" s="25"/>
      <c r="R32" s="28">
        <f t="shared" si="1"/>
        <v>1.5694444444444443E-3</v>
      </c>
      <c r="S32" s="105">
        <v>1.5011574074074074E-3</v>
      </c>
      <c r="T32" s="25"/>
      <c r="U32" s="33">
        <f t="shared" si="2"/>
        <v>1.5011574074074074E-3</v>
      </c>
      <c r="V32" s="36">
        <v>7.9629629629629636E-4</v>
      </c>
      <c r="W32" s="97">
        <v>5.7870370370370366E-5</v>
      </c>
      <c r="X32" s="28">
        <f t="shared" si="3"/>
        <v>8.541666666666667E-4</v>
      </c>
      <c r="Y32" s="23">
        <v>7.8935185185185185E-4</v>
      </c>
      <c r="Z32" s="25"/>
      <c r="AA32" s="28">
        <f t="shared" si="4"/>
        <v>7.8935185185185185E-4</v>
      </c>
      <c r="AB32" s="23">
        <v>1.1736111111111112E-3</v>
      </c>
      <c r="AC32" s="25"/>
      <c r="AD32" s="28">
        <f t="shared" si="5"/>
        <v>1.1736111111111112E-3</v>
      </c>
      <c r="AE32" s="23">
        <v>1.3668981481481481E-3</v>
      </c>
      <c r="AF32" s="25"/>
      <c r="AG32" s="28">
        <f t="shared" si="6"/>
        <v>1.3668981481481481E-3</v>
      </c>
      <c r="AH32" s="23">
        <v>1.3657407407407409E-3</v>
      </c>
      <c r="AI32" s="25"/>
      <c r="AJ32" s="28">
        <f t="shared" si="7"/>
        <v>1.3657407407407409E-3</v>
      </c>
      <c r="AK32" s="23">
        <v>2.6481481481481482E-3</v>
      </c>
      <c r="AL32" s="25"/>
      <c r="AM32" s="28">
        <f t="shared" si="8"/>
        <v>2.6481481481481482E-3</v>
      </c>
      <c r="AN32" s="23"/>
      <c r="AO32" s="25"/>
      <c r="AP32" s="28">
        <f t="shared" si="9"/>
        <v>0</v>
      </c>
      <c r="AQ32" s="23">
        <v>1.1828703703703704E-3</v>
      </c>
      <c r="AR32" s="25"/>
      <c r="AS32" s="28">
        <f t="shared" si="10"/>
        <v>1.1828703703703704E-3</v>
      </c>
      <c r="AT32" s="30">
        <f t="shared" si="11"/>
        <v>1.3615740740740742E-2</v>
      </c>
      <c r="AU32" s="25"/>
      <c r="AV32" s="108">
        <f t="shared" si="12"/>
        <v>1.3615740740740742E-2</v>
      </c>
      <c r="AW32" s="2"/>
      <c r="AX32" s="103">
        <f t="shared" si="13"/>
        <v>7.0520833333333338E-3</v>
      </c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</row>
    <row r="33" spans="1:64" ht="15.75" hidden="1" x14ac:dyDescent="0.3">
      <c r="A33" s="45">
        <v>32</v>
      </c>
      <c r="B33" s="59">
        <v>6</v>
      </c>
      <c r="C33" s="93" t="s">
        <v>0</v>
      </c>
      <c r="D33" s="45">
        <v>23</v>
      </c>
      <c r="E33" s="10">
        <v>6</v>
      </c>
      <c r="F33" s="49">
        <v>8</v>
      </c>
      <c r="G33" s="91">
        <v>62</v>
      </c>
      <c r="H33" s="81" t="s">
        <v>47</v>
      </c>
      <c r="I33" s="9" t="s">
        <v>207</v>
      </c>
      <c r="J33" s="8" t="s">
        <v>208</v>
      </c>
      <c r="K33" s="87" t="s">
        <v>101</v>
      </c>
      <c r="L33" s="39" t="s">
        <v>92</v>
      </c>
      <c r="M33" s="23">
        <v>1.1620370370370372E-3</v>
      </c>
      <c r="N33" s="25"/>
      <c r="O33" s="28">
        <f t="shared" si="0"/>
        <v>1.1620370370370372E-3</v>
      </c>
      <c r="P33" s="105">
        <v>1.6354166666666667E-3</v>
      </c>
      <c r="Q33" s="25"/>
      <c r="R33" s="28">
        <f t="shared" si="1"/>
        <v>1.6354166666666667E-3</v>
      </c>
      <c r="S33" s="105">
        <v>1.5590277777777779E-3</v>
      </c>
      <c r="T33" s="25"/>
      <c r="U33" s="33">
        <f t="shared" si="2"/>
        <v>1.5590277777777779E-3</v>
      </c>
      <c r="V33" s="36">
        <v>8.1481481481481476E-4</v>
      </c>
      <c r="W33" s="97">
        <v>5.7870370370370366E-5</v>
      </c>
      <c r="X33" s="28">
        <f t="shared" si="3"/>
        <v>8.7268518518518511E-4</v>
      </c>
      <c r="Y33" s="23">
        <v>7.9745370370370376E-4</v>
      </c>
      <c r="Z33" s="25"/>
      <c r="AA33" s="28">
        <f t="shared" si="4"/>
        <v>7.9745370370370376E-4</v>
      </c>
      <c r="AB33" s="23">
        <v>1.1180555555555555E-3</v>
      </c>
      <c r="AC33" s="25"/>
      <c r="AD33" s="28">
        <f t="shared" si="5"/>
        <v>1.1180555555555555E-3</v>
      </c>
      <c r="AE33" s="23">
        <v>1.3726851851851851E-3</v>
      </c>
      <c r="AF33" s="25"/>
      <c r="AG33" s="28">
        <f t="shared" si="6"/>
        <v>1.3726851851851851E-3</v>
      </c>
      <c r="AH33" s="23">
        <v>1.3078703703703705E-3</v>
      </c>
      <c r="AI33" s="25"/>
      <c r="AJ33" s="28">
        <f t="shared" si="7"/>
        <v>1.3078703703703705E-3</v>
      </c>
      <c r="AK33" s="23">
        <v>2.7129629629629626E-3</v>
      </c>
      <c r="AL33" s="25"/>
      <c r="AM33" s="28">
        <f t="shared" si="8"/>
        <v>2.7129629629629626E-3</v>
      </c>
      <c r="AN33" s="23"/>
      <c r="AO33" s="25"/>
      <c r="AP33" s="28">
        <f t="shared" si="9"/>
        <v>0</v>
      </c>
      <c r="AQ33" s="23">
        <v>1.1307870370370371E-3</v>
      </c>
      <c r="AR33" s="25"/>
      <c r="AS33" s="28">
        <f t="shared" si="10"/>
        <v>1.1307870370370371E-3</v>
      </c>
      <c r="AT33" s="30">
        <f t="shared" si="11"/>
        <v>1.3668981481481482E-2</v>
      </c>
      <c r="AU33" s="25"/>
      <c r="AV33" s="108">
        <f t="shared" si="12"/>
        <v>1.3668981481481482E-2</v>
      </c>
      <c r="AW33" s="2"/>
      <c r="AX33" s="103">
        <f t="shared" si="13"/>
        <v>7.1446759259259258E-3</v>
      </c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</row>
    <row r="34" spans="1:64" ht="15.75" hidden="1" x14ac:dyDescent="0.3">
      <c r="A34" s="45">
        <v>34</v>
      </c>
      <c r="B34" s="59">
        <v>8</v>
      </c>
      <c r="C34" s="93" t="s">
        <v>0</v>
      </c>
      <c r="D34" s="45">
        <v>25</v>
      </c>
      <c r="E34" s="10">
        <v>6</v>
      </c>
      <c r="F34" s="49">
        <v>8</v>
      </c>
      <c r="G34" s="91">
        <v>65</v>
      </c>
      <c r="H34" s="81" t="s">
        <v>47</v>
      </c>
      <c r="I34" s="9" t="s">
        <v>215</v>
      </c>
      <c r="J34" s="8" t="s">
        <v>216</v>
      </c>
      <c r="K34" s="87" t="s">
        <v>78</v>
      </c>
      <c r="L34" s="39" t="s">
        <v>51</v>
      </c>
      <c r="M34" s="23">
        <v>1.3425925925925925E-3</v>
      </c>
      <c r="N34" s="25"/>
      <c r="O34" s="28">
        <f t="shared" si="0"/>
        <v>1.3425925925925925E-3</v>
      </c>
      <c r="P34" s="105">
        <v>1.5520833333333333E-3</v>
      </c>
      <c r="Q34" s="25"/>
      <c r="R34" s="28">
        <f t="shared" si="1"/>
        <v>1.5520833333333333E-3</v>
      </c>
      <c r="S34" s="105">
        <v>1.4675925925925926E-3</v>
      </c>
      <c r="T34" s="25"/>
      <c r="U34" s="33">
        <f t="shared" si="2"/>
        <v>1.4675925925925926E-3</v>
      </c>
      <c r="V34" s="36">
        <v>8.0324074074074076E-4</v>
      </c>
      <c r="W34" s="35"/>
      <c r="X34" s="28">
        <f t="shared" si="3"/>
        <v>8.0324074074074076E-4</v>
      </c>
      <c r="Y34" s="23">
        <v>7.9282407407407394E-4</v>
      </c>
      <c r="Z34" s="97">
        <v>1.1574074074074073E-4</v>
      </c>
      <c r="AA34" s="28">
        <f t="shared" si="4"/>
        <v>9.0856481481481463E-4</v>
      </c>
      <c r="AB34" s="23"/>
      <c r="AC34" s="97">
        <v>1.2962962962962963E-3</v>
      </c>
      <c r="AD34" s="28">
        <f t="shared" si="5"/>
        <v>1.2962962962962963E-3</v>
      </c>
      <c r="AE34" s="23">
        <v>1.3206018518518521E-3</v>
      </c>
      <c r="AF34" s="25"/>
      <c r="AG34" s="28">
        <f t="shared" si="6"/>
        <v>1.3206018518518521E-3</v>
      </c>
      <c r="AH34" s="23">
        <v>1.3113425925925925E-3</v>
      </c>
      <c r="AI34" s="25"/>
      <c r="AJ34" s="28">
        <f t="shared" si="7"/>
        <v>1.3113425925925925E-3</v>
      </c>
      <c r="AK34" s="23"/>
      <c r="AL34" s="97">
        <v>2.6435185185185186E-3</v>
      </c>
      <c r="AM34" s="28">
        <f t="shared" si="8"/>
        <v>2.6435185185185186E-3</v>
      </c>
      <c r="AN34" s="23"/>
      <c r="AO34" s="25"/>
      <c r="AP34" s="28">
        <f t="shared" si="9"/>
        <v>0</v>
      </c>
      <c r="AQ34" s="23">
        <v>1.1620370370370372E-3</v>
      </c>
      <c r="AR34" s="25"/>
      <c r="AS34" s="28">
        <f t="shared" si="10"/>
        <v>1.1620370370370372E-3</v>
      </c>
      <c r="AT34" s="30">
        <f t="shared" si="11"/>
        <v>1.3807870370370373E-2</v>
      </c>
      <c r="AU34" s="25"/>
      <c r="AV34" s="108">
        <f t="shared" si="12"/>
        <v>1.3807870370370373E-2</v>
      </c>
      <c r="AW34" s="2"/>
      <c r="AX34" s="103">
        <f t="shared" si="13"/>
        <v>7.3703703703703691E-3</v>
      </c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</row>
    <row r="35" spans="1:64" ht="15.75" hidden="1" x14ac:dyDescent="0.3">
      <c r="A35" s="45">
        <v>35</v>
      </c>
      <c r="B35" s="59">
        <v>5</v>
      </c>
      <c r="C35" s="93" t="s">
        <v>0</v>
      </c>
      <c r="D35" s="45">
        <v>26</v>
      </c>
      <c r="E35" s="10">
        <v>3</v>
      </c>
      <c r="F35" s="49">
        <v>15</v>
      </c>
      <c r="G35" s="91">
        <v>46</v>
      </c>
      <c r="H35" s="81" t="s">
        <v>144</v>
      </c>
      <c r="I35" s="9" t="s">
        <v>171</v>
      </c>
      <c r="J35" s="8" t="s">
        <v>172</v>
      </c>
      <c r="K35" s="87" t="s">
        <v>78</v>
      </c>
      <c r="L35" s="39" t="s">
        <v>59</v>
      </c>
      <c r="M35" s="23">
        <v>1.0844907407407407E-3</v>
      </c>
      <c r="N35" s="25"/>
      <c r="O35" s="28">
        <f t="shared" si="0"/>
        <v>1.0844907407407407E-3</v>
      </c>
      <c r="P35" s="105">
        <v>1.5694444444444443E-3</v>
      </c>
      <c r="Q35" s="25"/>
      <c r="R35" s="28">
        <f t="shared" si="1"/>
        <v>1.5694444444444443E-3</v>
      </c>
      <c r="S35" s="105">
        <v>1.5011574074074074E-3</v>
      </c>
      <c r="T35" s="25"/>
      <c r="U35" s="33">
        <f t="shared" si="2"/>
        <v>1.5011574074074074E-3</v>
      </c>
      <c r="V35" s="36">
        <v>7.6388888888888893E-4</v>
      </c>
      <c r="W35" s="25"/>
      <c r="X35" s="28">
        <f t="shared" si="3"/>
        <v>7.6388888888888893E-4</v>
      </c>
      <c r="Y35" s="23">
        <v>7.2222222222222219E-4</v>
      </c>
      <c r="Z35" s="97">
        <v>5.7870370370370366E-5</v>
      </c>
      <c r="AA35" s="28">
        <f t="shared" si="4"/>
        <v>7.8009259259259253E-4</v>
      </c>
      <c r="AB35" s="23">
        <v>1.1678240740740739E-3</v>
      </c>
      <c r="AC35" s="25"/>
      <c r="AD35" s="28">
        <f t="shared" si="5"/>
        <v>1.1678240740740739E-3</v>
      </c>
      <c r="AE35" s="23">
        <v>1.3090277777777779E-3</v>
      </c>
      <c r="AF35" s="25"/>
      <c r="AG35" s="28">
        <f t="shared" si="6"/>
        <v>1.3090277777777779E-3</v>
      </c>
      <c r="AH35" s="23">
        <v>1.3182870370370371E-3</v>
      </c>
      <c r="AI35" s="25"/>
      <c r="AJ35" s="28">
        <f t="shared" si="7"/>
        <v>1.3182870370370371E-3</v>
      </c>
      <c r="AK35" s="23">
        <v>2.4386574074074072E-3</v>
      </c>
      <c r="AL35" s="25"/>
      <c r="AM35" s="28">
        <f t="shared" si="8"/>
        <v>2.4386574074074072E-3</v>
      </c>
      <c r="AN35" s="23"/>
      <c r="AO35" s="25"/>
      <c r="AP35" s="28">
        <f t="shared" si="9"/>
        <v>0</v>
      </c>
      <c r="AQ35" s="23">
        <v>1.181712962962963E-3</v>
      </c>
      <c r="AR35" s="25"/>
      <c r="AS35" s="28">
        <f t="shared" si="10"/>
        <v>1.181712962962963E-3</v>
      </c>
      <c r="AT35" s="30">
        <f t="shared" si="11"/>
        <v>1.3114583333333332E-2</v>
      </c>
      <c r="AU35" s="25">
        <v>6.9444444444444447E-4</v>
      </c>
      <c r="AV35" s="108">
        <f t="shared" si="12"/>
        <v>1.3809027777777776E-2</v>
      </c>
      <c r="AW35" s="2"/>
      <c r="AX35" s="103">
        <f t="shared" si="13"/>
        <v>6.8668981481481471E-3</v>
      </c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</row>
    <row r="36" spans="1:64" ht="15.75" hidden="1" x14ac:dyDescent="0.3">
      <c r="A36" s="45">
        <v>36</v>
      </c>
      <c r="B36" s="59">
        <v>7</v>
      </c>
      <c r="C36" s="93"/>
      <c r="D36" s="45"/>
      <c r="E36" s="10"/>
      <c r="F36" s="49"/>
      <c r="G36" s="91">
        <v>40</v>
      </c>
      <c r="H36" s="81"/>
      <c r="I36" s="9" t="s">
        <v>155</v>
      </c>
      <c r="J36" s="8" t="s">
        <v>156</v>
      </c>
      <c r="K36" s="87" t="s">
        <v>157</v>
      </c>
      <c r="L36" s="39" t="s">
        <v>46</v>
      </c>
      <c r="M36" s="23">
        <v>1.2465277777777776E-3</v>
      </c>
      <c r="N36" s="25"/>
      <c r="O36" s="28">
        <f t="shared" ref="O36:O66" si="14">SUM(M36:N36)</f>
        <v>1.2465277777777776E-3</v>
      </c>
      <c r="P36" s="105">
        <v>1.4803240740740742E-3</v>
      </c>
      <c r="Q36" s="25"/>
      <c r="R36" s="28">
        <f t="shared" ref="R36:R66" si="15">SUM(P36:Q36)</f>
        <v>1.4803240740740742E-3</v>
      </c>
      <c r="S36" s="105">
        <v>1.4733796296296294E-3</v>
      </c>
      <c r="T36" s="25"/>
      <c r="U36" s="33">
        <f t="shared" ref="U36:U66" si="16">SUM(S36:T36)</f>
        <v>1.4733796296296294E-3</v>
      </c>
      <c r="V36" s="36">
        <v>8.2986111111111119E-4</v>
      </c>
      <c r="W36" s="25"/>
      <c r="X36" s="28">
        <f t="shared" ref="X36:X62" si="17">SUM(V36:W36)</f>
        <v>8.2986111111111119E-4</v>
      </c>
      <c r="Y36" s="23">
        <v>8.0439814814814816E-4</v>
      </c>
      <c r="Z36" s="25"/>
      <c r="AA36" s="28">
        <f t="shared" ref="AA36:AA57" si="18">SUM(Y36:Z36)</f>
        <v>8.0439814814814816E-4</v>
      </c>
      <c r="AB36" s="23">
        <v>1.195601851851852E-3</v>
      </c>
      <c r="AC36" s="25"/>
      <c r="AD36" s="28">
        <f t="shared" ref="AD36:AD57" si="19">SUM(AB36:AC36)</f>
        <v>1.195601851851852E-3</v>
      </c>
      <c r="AE36" s="23">
        <v>1.6585648148148148E-3</v>
      </c>
      <c r="AF36" s="25"/>
      <c r="AG36" s="28">
        <f t="shared" ref="AG36:AG56" si="20">SUM(AE36:AF36)</f>
        <v>1.6585648148148148E-3</v>
      </c>
      <c r="AH36" s="23">
        <v>1.3043981481481483E-3</v>
      </c>
      <c r="AI36" s="25"/>
      <c r="AJ36" s="28">
        <f t="shared" ref="AJ36:AJ56" si="21">SUM(AH36:AI36)</f>
        <v>1.3043981481481483E-3</v>
      </c>
      <c r="AK36" s="23"/>
      <c r="AL36" s="97">
        <v>2.4918981481481485E-3</v>
      </c>
      <c r="AM36" s="28">
        <f t="shared" ref="AM36:AM55" si="22">SUM(AK36:AL36)</f>
        <v>2.4918981481481485E-3</v>
      </c>
      <c r="AN36" s="23"/>
      <c r="AO36" s="25"/>
      <c r="AP36" s="28">
        <f t="shared" ref="AP36:AP55" si="23">SUM(AN36:AO36)</f>
        <v>0</v>
      </c>
      <c r="AQ36" s="23"/>
      <c r="AR36" s="97">
        <v>1.3483796296296295E-3</v>
      </c>
      <c r="AS36" s="28">
        <f t="shared" ref="AS36:AS55" si="24">SUM(AQ36:AR36)</f>
        <v>1.3483796296296295E-3</v>
      </c>
      <c r="AT36" s="30">
        <f t="shared" ref="AT36:AT55" si="25">SUM(AS36,AP36,AM36,AJ36,AG36,AD36,AA36,X36,U36,R36,O36)</f>
        <v>1.3833333333333333E-2</v>
      </c>
      <c r="AU36" s="25"/>
      <c r="AV36" s="108">
        <f t="shared" ref="AV36:AV55" si="26">SUM(AT36:AU36)</f>
        <v>1.3833333333333333E-2</v>
      </c>
      <c r="AW36" s="2"/>
      <c r="AX36" s="103">
        <f t="shared" ref="AX36:AX57" si="27">SUM(O36,R36,U36,X36,AA36,AD36)</f>
        <v>7.0300925925925921E-3</v>
      </c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</row>
    <row r="37" spans="1:64" ht="15.75" hidden="1" x14ac:dyDescent="0.3">
      <c r="A37" s="45">
        <v>37</v>
      </c>
      <c r="B37" s="59">
        <v>8</v>
      </c>
      <c r="C37" s="93"/>
      <c r="D37" s="45"/>
      <c r="E37" s="10"/>
      <c r="F37" s="49"/>
      <c r="G37" s="91">
        <v>57</v>
      </c>
      <c r="H37" s="81"/>
      <c r="I37" s="9" t="s">
        <v>195</v>
      </c>
      <c r="J37" s="8" t="s">
        <v>196</v>
      </c>
      <c r="K37" s="87" t="s">
        <v>105</v>
      </c>
      <c r="L37" s="39" t="s">
        <v>46</v>
      </c>
      <c r="M37" s="23">
        <v>1.1944444444444446E-3</v>
      </c>
      <c r="N37" s="97">
        <v>1.1574074074074073E-4</v>
      </c>
      <c r="O37" s="28">
        <f t="shared" si="14"/>
        <v>1.3101851851851853E-3</v>
      </c>
      <c r="P37" s="105">
        <v>1.4803240740740742E-3</v>
      </c>
      <c r="Q37" s="25"/>
      <c r="R37" s="28">
        <f t="shared" si="15"/>
        <v>1.4803240740740742E-3</v>
      </c>
      <c r="S37" s="105">
        <v>1.4733796296296294E-3</v>
      </c>
      <c r="T37" s="25"/>
      <c r="U37" s="33">
        <f t="shared" si="16"/>
        <v>1.4733796296296294E-3</v>
      </c>
      <c r="V37" s="36">
        <v>7.407407407407407E-4</v>
      </c>
      <c r="W37" s="97">
        <v>5.7870370370370366E-5</v>
      </c>
      <c r="X37" s="28">
        <f t="shared" si="17"/>
        <v>7.9861111111111105E-4</v>
      </c>
      <c r="Y37" s="23">
        <v>7.361111111111111E-4</v>
      </c>
      <c r="Z37" s="25"/>
      <c r="AA37" s="28">
        <f t="shared" si="18"/>
        <v>7.361111111111111E-4</v>
      </c>
      <c r="AB37" s="23">
        <v>1.1250000000000001E-3</v>
      </c>
      <c r="AC37" s="25"/>
      <c r="AD37" s="28">
        <f t="shared" si="19"/>
        <v>1.1250000000000001E-3</v>
      </c>
      <c r="AE37" s="23"/>
      <c r="AF37" s="97">
        <v>1.7743055555555554E-3</v>
      </c>
      <c r="AG37" s="28">
        <f t="shared" si="20"/>
        <v>1.7743055555555554E-3</v>
      </c>
      <c r="AH37" s="23"/>
      <c r="AI37" s="97">
        <v>1.4884259259259258E-3</v>
      </c>
      <c r="AJ37" s="28">
        <f t="shared" si="21"/>
        <v>1.4884259259259258E-3</v>
      </c>
      <c r="AK37" s="23"/>
      <c r="AL37" s="97">
        <v>2.4918981481481485E-3</v>
      </c>
      <c r="AM37" s="28">
        <f t="shared" si="22"/>
        <v>2.4918981481481485E-3</v>
      </c>
      <c r="AN37" s="23"/>
      <c r="AO37" s="25"/>
      <c r="AP37" s="28">
        <f t="shared" si="23"/>
        <v>0</v>
      </c>
      <c r="AQ37" s="23">
        <v>1.158564814814815E-3</v>
      </c>
      <c r="AR37" s="25"/>
      <c r="AS37" s="28">
        <f t="shared" si="24"/>
        <v>1.158564814814815E-3</v>
      </c>
      <c r="AT37" s="30">
        <f t="shared" si="25"/>
        <v>1.3836805555555557E-2</v>
      </c>
      <c r="AU37" s="25"/>
      <c r="AV37" s="108">
        <f t="shared" si="26"/>
        <v>1.3836805555555557E-2</v>
      </c>
      <c r="AW37" s="2"/>
      <c r="AX37" s="103">
        <f t="shared" si="27"/>
        <v>6.9236111111111113E-3</v>
      </c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</row>
    <row r="38" spans="1:64" ht="15.75" hidden="1" x14ac:dyDescent="0.3">
      <c r="A38" s="45">
        <v>38</v>
      </c>
      <c r="B38" s="59">
        <v>9</v>
      </c>
      <c r="C38" s="93"/>
      <c r="D38" s="45"/>
      <c r="E38" s="10"/>
      <c r="F38" s="49"/>
      <c r="G38" s="91">
        <v>38</v>
      </c>
      <c r="H38" s="81"/>
      <c r="I38" s="9" t="s">
        <v>150</v>
      </c>
      <c r="J38" s="8" t="s">
        <v>151</v>
      </c>
      <c r="K38" s="87" t="s">
        <v>143</v>
      </c>
      <c r="L38" s="39" t="s">
        <v>46</v>
      </c>
      <c r="M38" s="23">
        <v>1.1134259259259259E-3</v>
      </c>
      <c r="N38" s="25"/>
      <c r="O38" s="28">
        <f t="shared" si="14"/>
        <v>1.1134259259259259E-3</v>
      </c>
      <c r="P38" s="105">
        <v>1.4803240740740742E-3</v>
      </c>
      <c r="Q38" s="25"/>
      <c r="R38" s="28">
        <f t="shared" si="15"/>
        <v>1.4803240740740742E-3</v>
      </c>
      <c r="S38" s="105">
        <v>1.4733796296296294E-3</v>
      </c>
      <c r="T38" s="25"/>
      <c r="U38" s="33">
        <f t="shared" si="16"/>
        <v>1.4733796296296294E-3</v>
      </c>
      <c r="V38" s="36">
        <v>7.8009259259259253E-4</v>
      </c>
      <c r="W38" s="97">
        <v>1.1574074074074073E-4</v>
      </c>
      <c r="X38" s="28">
        <f t="shared" si="17"/>
        <v>8.9583333333333323E-4</v>
      </c>
      <c r="Y38" s="23">
        <v>7.5115740740740742E-4</v>
      </c>
      <c r="Z38" s="25"/>
      <c r="AA38" s="28">
        <f t="shared" si="18"/>
        <v>7.5115740740740742E-4</v>
      </c>
      <c r="AB38" s="23">
        <v>1.1053240740740741E-3</v>
      </c>
      <c r="AC38" s="25"/>
      <c r="AD38" s="28">
        <f t="shared" si="19"/>
        <v>1.1053240740740741E-3</v>
      </c>
      <c r="AE38" s="23">
        <v>1.3726851851851851E-3</v>
      </c>
      <c r="AF38" s="25"/>
      <c r="AG38" s="28">
        <f t="shared" si="20"/>
        <v>1.3726851851851851E-3</v>
      </c>
      <c r="AH38" s="23">
        <v>1.3298611111111113E-3</v>
      </c>
      <c r="AI38" s="25"/>
      <c r="AJ38" s="28">
        <f t="shared" si="21"/>
        <v>1.3298611111111113E-3</v>
      </c>
      <c r="AK38" s="23"/>
      <c r="AL38" s="97">
        <v>2.4918981481481485E-3</v>
      </c>
      <c r="AM38" s="28">
        <f t="shared" si="22"/>
        <v>2.4918981481481485E-3</v>
      </c>
      <c r="AN38" s="23"/>
      <c r="AO38" s="25"/>
      <c r="AP38" s="28">
        <f t="shared" si="23"/>
        <v>0</v>
      </c>
      <c r="AQ38" s="23">
        <v>1.0613425925925927E-3</v>
      </c>
      <c r="AR38" s="25"/>
      <c r="AS38" s="28">
        <f t="shared" si="24"/>
        <v>1.0613425925925927E-3</v>
      </c>
      <c r="AT38" s="30">
        <f t="shared" si="25"/>
        <v>1.3075231481481483E-2</v>
      </c>
      <c r="AU38" s="25">
        <v>8.1018518518518516E-4</v>
      </c>
      <c r="AV38" s="108">
        <f t="shared" si="26"/>
        <v>1.3885416666666667E-2</v>
      </c>
      <c r="AW38" s="2"/>
      <c r="AX38" s="103">
        <f t="shared" si="27"/>
        <v>6.8194444444444457E-3</v>
      </c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</row>
    <row r="39" spans="1:64" ht="15.75" hidden="1" x14ac:dyDescent="0.3">
      <c r="A39" s="45">
        <v>39</v>
      </c>
      <c r="B39" s="59">
        <v>6</v>
      </c>
      <c r="C39" s="93"/>
      <c r="D39" s="45"/>
      <c r="E39" s="10"/>
      <c r="F39" s="49"/>
      <c r="G39" s="91">
        <v>23</v>
      </c>
      <c r="H39" s="81"/>
      <c r="I39" s="9" t="s">
        <v>111</v>
      </c>
      <c r="J39" s="8" t="s">
        <v>112</v>
      </c>
      <c r="K39" s="87" t="s">
        <v>113</v>
      </c>
      <c r="L39" s="39" t="s">
        <v>59</v>
      </c>
      <c r="M39" s="23">
        <v>1.2789351851851853E-3</v>
      </c>
      <c r="N39" s="25"/>
      <c r="O39" s="28">
        <f t="shared" si="14"/>
        <v>1.2789351851851853E-3</v>
      </c>
      <c r="P39" s="23">
        <v>1.5694444444444443E-3</v>
      </c>
      <c r="Q39" s="97">
        <v>5.7870370370370366E-5</v>
      </c>
      <c r="R39" s="28">
        <f t="shared" si="15"/>
        <v>1.6273148148148147E-3</v>
      </c>
      <c r="S39" s="23">
        <v>1.5011574074074074E-3</v>
      </c>
      <c r="T39" s="25"/>
      <c r="U39" s="33">
        <f t="shared" si="16"/>
        <v>1.5011574074074074E-3</v>
      </c>
      <c r="V39" s="36">
        <v>8.611111111111111E-4</v>
      </c>
      <c r="W39" s="35"/>
      <c r="X39" s="28">
        <f t="shared" si="17"/>
        <v>8.611111111111111E-4</v>
      </c>
      <c r="Y39" s="23">
        <v>8.3217592592592588E-4</v>
      </c>
      <c r="Z39" s="25"/>
      <c r="AA39" s="28">
        <f t="shared" si="18"/>
        <v>8.3217592592592588E-4</v>
      </c>
      <c r="AB39" s="23">
        <v>1.1620370370370372E-3</v>
      </c>
      <c r="AC39" s="25"/>
      <c r="AD39" s="28">
        <f t="shared" si="19"/>
        <v>1.1620370370370372E-3</v>
      </c>
      <c r="AE39" s="23">
        <v>1.258101851851852E-3</v>
      </c>
      <c r="AF39" s="25"/>
      <c r="AG39" s="28">
        <f t="shared" si="20"/>
        <v>1.258101851851852E-3</v>
      </c>
      <c r="AH39" s="23">
        <v>1.2766203703703705E-3</v>
      </c>
      <c r="AI39" s="25"/>
      <c r="AJ39" s="28">
        <f t="shared" si="21"/>
        <v>1.2766203703703705E-3</v>
      </c>
      <c r="AK39" s="23">
        <v>3.1354166666666666E-3</v>
      </c>
      <c r="AL39" s="25"/>
      <c r="AM39" s="28">
        <f t="shared" si="22"/>
        <v>3.1354166666666666E-3</v>
      </c>
      <c r="AN39" s="23"/>
      <c r="AO39" s="25"/>
      <c r="AP39" s="28">
        <f t="shared" si="23"/>
        <v>0</v>
      </c>
      <c r="AQ39" s="23">
        <v>1.195601851851852E-3</v>
      </c>
      <c r="AR39" s="25"/>
      <c r="AS39" s="28">
        <f t="shared" si="24"/>
        <v>1.195601851851852E-3</v>
      </c>
      <c r="AT39" s="30">
        <f t="shared" si="25"/>
        <v>1.4128472222222223E-2</v>
      </c>
      <c r="AU39" s="25"/>
      <c r="AV39" s="108">
        <f t="shared" si="26"/>
        <v>1.4128472222222223E-2</v>
      </c>
      <c r="AW39" s="2"/>
      <c r="AX39" s="103">
        <f t="shared" si="27"/>
        <v>7.262731481481482E-3</v>
      </c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</row>
    <row r="40" spans="1:64" ht="15.75" hidden="1" x14ac:dyDescent="0.3">
      <c r="A40" s="45">
        <v>41</v>
      </c>
      <c r="B40" s="59">
        <v>4</v>
      </c>
      <c r="C40" s="93"/>
      <c r="D40" s="45"/>
      <c r="E40" s="10"/>
      <c r="F40" s="49"/>
      <c r="G40" s="91">
        <v>55</v>
      </c>
      <c r="H40" s="81"/>
      <c r="I40" s="9" t="s">
        <v>191</v>
      </c>
      <c r="J40" s="8" t="s">
        <v>192</v>
      </c>
      <c r="K40" s="87" t="s">
        <v>65</v>
      </c>
      <c r="L40" s="39" t="s">
        <v>66</v>
      </c>
      <c r="M40" s="23">
        <v>1.255787037037037E-3</v>
      </c>
      <c r="N40" s="25"/>
      <c r="O40" s="28">
        <f t="shared" si="14"/>
        <v>1.255787037037037E-3</v>
      </c>
      <c r="P40" s="105">
        <v>1.5902777777777779E-3</v>
      </c>
      <c r="Q40" s="25"/>
      <c r="R40" s="28">
        <f t="shared" si="15"/>
        <v>1.5902777777777779E-3</v>
      </c>
      <c r="S40" s="105">
        <v>1.6377314814814815E-3</v>
      </c>
      <c r="T40" s="25"/>
      <c r="U40" s="33">
        <f t="shared" si="16"/>
        <v>1.6377314814814815E-3</v>
      </c>
      <c r="V40" s="36">
        <v>7.7430555555555553E-4</v>
      </c>
      <c r="W40" s="35"/>
      <c r="X40" s="28">
        <f t="shared" si="17"/>
        <v>7.7430555555555553E-4</v>
      </c>
      <c r="Y40" s="23">
        <v>7.6620370370370373E-4</v>
      </c>
      <c r="Z40" s="97">
        <v>5.7870370370370366E-5</v>
      </c>
      <c r="AA40" s="28">
        <f t="shared" si="18"/>
        <v>8.2407407407407408E-4</v>
      </c>
      <c r="AB40" s="23">
        <v>1.1261574074074073E-3</v>
      </c>
      <c r="AC40" s="25"/>
      <c r="AD40" s="28">
        <f t="shared" si="19"/>
        <v>1.1261574074074073E-3</v>
      </c>
      <c r="AE40" s="109"/>
      <c r="AF40" s="97">
        <v>1.5243055555555554E-3</v>
      </c>
      <c r="AG40" s="28">
        <f t="shared" si="20"/>
        <v>1.5243055555555554E-3</v>
      </c>
      <c r="AH40" s="23">
        <v>1.4317129629629628E-3</v>
      </c>
      <c r="AI40" s="25"/>
      <c r="AJ40" s="28">
        <f t="shared" si="21"/>
        <v>1.4317129629629628E-3</v>
      </c>
      <c r="AK40" s="23">
        <v>2.4305555555555556E-3</v>
      </c>
      <c r="AL40" s="25"/>
      <c r="AM40" s="28">
        <f t="shared" si="22"/>
        <v>2.4305555555555556E-3</v>
      </c>
      <c r="AN40" s="23"/>
      <c r="AO40" s="25"/>
      <c r="AP40" s="28">
        <f t="shared" si="23"/>
        <v>0</v>
      </c>
      <c r="AQ40" s="23">
        <v>1.5717592592592591E-3</v>
      </c>
      <c r="AR40" s="25"/>
      <c r="AS40" s="28">
        <f t="shared" si="24"/>
        <v>1.5717592592592591E-3</v>
      </c>
      <c r="AT40" s="30">
        <f t="shared" si="25"/>
        <v>1.4166666666666664E-2</v>
      </c>
      <c r="AU40" s="25"/>
      <c r="AV40" s="108">
        <f t="shared" si="26"/>
        <v>1.4166666666666664E-2</v>
      </c>
      <c r="AW40" s="2"/>
      <c r="AX40" s="103">
        <f t="shared" si="27"/>
        <v>7.208333333333334E-3</v>
      </c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</row>
    <row r="41" spans="1:64" ht="15.75" hidden="1" x14ac:dyDescent="0.3">
      <c r="A41" s="45">
        <v>42</v>
      </c>
      <c r="B41" s="59">
        <v>7</v>
      </c>
      <c r="C41" s="93" t="s">
        <v>0</v>
      </c>
      <c r="D41" s="45">
        <v>27</v>
      </c>
      <c r="E41" s="10">
        <v>7</v>
      </c>
      <c r="F41" s="49">
        <v>6</v>
      </c>
      <c r="G41" s="91">
        <v>27</v>
      </c>
      <c r="H41" s="81"/>
      <c r="I41" s="9" t="s">
        <v>122</v>
      </c>
      <c r="J41" s="8" t="s">
        <v>123</v>
      </c>
      <c r="K41" s="87" t="s">
        <v>91</v>
      </c>
      <c r="L41" s="39" t="s">
        <v>92</v>
      </c>
      <c r="M41" s="23">
        <v>1.3067129629629629E-3</v>
      </c>
      <c r="N41" s="25"/>
      <c r="O41" s="28">
        <f t="shared" si="14"/>
        <v>1.3067129629629629E-3</v>
      </c>
      <c r="P41" s="23"/>
      <c r="Q41" s="97">
        <v>1.7511574074074074E-3</v>
      </c>
      <c r="R41" s="28">
        <f t="shared" si="15"/>
        <v>1.7511574074074074E-3</v>
      </c>
      <c r="S41" s="105">
        <v>1.5590277777777779E-3</v>
      </c>
      <c r="T41" s="25"/>
      <c r="U41" s="33">
        <f t="shared" si="16"/>
        <v>1.5590277777777779E-3</v>
      </c>
      <c r="V41" s="36"/>
      <c r="W41" s="100">
        <v>1.0856481481481481E-3</v>
      </c>
      <c r="X41" s="28">
        <f t="shared" si="17"/>
        <v>1.0856481481481481E-3</v>
      </c>
      <c r="Y41" s="23">
        <v>8.2870370370370379E-4</v>
      </c>
      <c r="Z41" s="25"/>
      <c r="AA41" s="28">
        <f t="shared" si="18"/>
        <v>8.2870370370370379E-4</v>
      </c>
      <c r="AB41" s="23">
        <v>1.1840277777777778E-3</v>
      </c>
      <c r="AC41" s="25"/>
      <c r="AD41" s="28">
        <f t="shared" si="19"/>
        <v>1.1840277777777778E-3</v>
      </c>
      <c r="AE41" s="23">
        <v>1.3645833333333331E-3</v>
      </c>
      <c r="AF41" s="25"/>
      <c r="AG41" s="28">
        <f t="shared" si="20"/>
        <v>1.3645833333333331E-3</v>
      </c>
      <c r="AH41" s="23">
        <v>1.3564814814814813E-3</v>
      </c>
      <c r="AI41" s="25"/>
      <c r="AJ41" s="28">
        <f t="shared" si="21"/>
        <v>1.3564814814814813E-3</v>
      </c>
      <c r="AK41" s="23">
        <v>2.4652777777777776E-3</v>
      </c>
      <c r="AL41" s="97">
        <v>1.1574074074074073E-4</v>
      </c>
      <c r="AM41" s="28">
        <f t="shared" si="22"/>
        <v>2.5810185185185185E-3</v>
      </c>
      <c r="AN41" s="23"/>
      <c r="AO41" s="25"/>
      <c r="AP41" s="28">
        <f t="shared" si="23"/>
        <v>0</v>
      </c>
      <c r="AQ41" s="23">
        <v>1.1863425925925928E-3</v>
      </c>
      <c r="AR41" s="25"/>
      <c r="AS41" s="28">
        <f t="shared" si="24"/>
        <v>1.1863425925925928E-3</v>
      </c>
      <c r="AT41" s="30">
        <f t="shared" si="25"/>
        <v>1.4203703703703703E-2</v>
      </c>
      <c r="AU41" s="25"/>
      <c r="AV41" s="108">
        <f t="shared" si="26"/>
        <v>1.4203703703703703E-2</v>
      </c>
      <c r="AW41" s="2"/>
      <c r="AX41" s="103">
        <f t="shared" si="27"/>
        <v>7.7152777777777784E-3</v>
      </c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</row>
    <row r="42" spans="1:64" ht="15.75" hidden="1" x14ac:dyDescent="0.3">
      <c r="A42" s="45">
        <v>43</v>
      </c>
      <c r="B42" s="59">
        <v>10</v>
      </c>
      <c r="C42" s="93" t="s">
        <v>0</v>
      </c>
      <c r="D42" s="45">
        <v>28</v>
      </c>
      <c r="E42" s="10">
        <v>5</v>
      </c>
      <c r="F42" s="49">
        <v>10</v>
      </c>
      <c r="G42" s="91">
        <v>59</v>
      </c>
      <c r="H42" s="81"/>
      <c r="I42" s="9" t="s">
        <v>200</v>
      </c>
      <c r="J42" s="8" t="s">
        <v>201</v>
      </c>
      <c r="K42" s="87" t="s">
        <v>202</v>
      </c>
      <c r="L42" s="39" t="s">
        <v>46</v>
      </c>
      <c r="M42" s="23"/>
      <c r="N42" s="97">
        <v>1.4664351851851852E-3</v>
      </c>
      <c r="O42" s="28">
        <f t="shared" si="14"/>
        <v>1.4664351851851852E-3</v>
      </c>
      <c r="P42" s="105">
        <v>1.4803240740740742E-3</v>
      </c>
      <c r="Q42" s="25"/>
      <c r="R42" s="28">
        <f t="shared" si="15"/>
        <v>1.4803240740740742E-3</v>
      </c>
      <c r="S42" s="105">
        <v>1.4733796296296294E-3</v>
      </c>
      <c r="T42" s="25"/>
      <c r="U42" s="33">
        <f t="shared" si="16"/>
        <v>1.4733796296296294E-3</v>
      </c>
      <c r="V42" s="36">
        <v>7.6736111111111113E-4</v>
      </c>
      <c r="W42" s="100">
        <v>1.7361111111111112E-4</v>
      </c>
      <c r="X42" s="28">
        <f t="shared" si="17"/>
        <v>9.4097222222222227E-4</v>
      </c>
      <c r="Y42" s="23">
        <v>7.5000000000000012E-4</v>
      </c>
      <c r="Z42" s="97">
        <v>1.1574074074074073E-4</v>
      </c>
      <c r="AA42" s="28">
        <f t="shared" si="18"/>
        <v>8.6574074074074081E-4</v>
      </c>
      <c r="AB42" s="36">
        <v>1.1053240740740741E-3</v>
      </c>
      <c r="AC42" s="100">
        <v>5.7870370370370366E-5</v>
      </c>
      <c r="AD42" s="28">
        <f t="shared" si="19"/>
        <v>1.1631944444444446E-3</v>
      </c>
      <c r="AE42" s="36"/>
      <c r="AF42" s="100">
        <v>1.7743055555555554E-3</v>
      </c>
      <c r="AG42" s="28">
        <f t="shared" si="20"/>
        <v>1.7743055555555554E-3</v>
      </c>
      <c r="AH42" s="36">
        <v>1.2986111111111113E-3</v>
      </c>
      <c r="AI42" s="100">
        <v>5.7870370370370366E-5</v>
      </c>
      <c r="AJ42" s="28">
        <f t="shared" si="21"/>
        <v>1.3564814814814817E-3</v>
      </c>
      <c r="AK42" s="36"/>
      <c r="AL42" s="100">
        <v>2.4918981481481485E-3</v>
      </c>
      <c r="AM42" s="28">
        <f t="shared" si="22"/>
        <v>2.4918981481481485E-3</v>
      </c>
      <c r="AN42" s="36"/>
      <c r="AO42" s="35"/>
      <c r="AP42" s="28">
        <f t="shared" si="23"/>
        <v>0</v>
      </c>
      <c r="AQ42" s="36">
        <v>1.1747685185185186E-3</v>
      </c>
      <c r="AR42" s="100">
        <v>5.7870370370370366E-5</v>
      </c>
      <c r="AS42" s="28">
        <f t="shared" si="24"/>
        <v>1.232638888888889E-3</v>
      </c>
      <c r="AT42" s="30">
        <f t="shared" si="25"/>
        <v>1.4245370370370372E-2</v>
      </c>
      <c r="AU42" s="25"/>
      <c r="AV42" s="108">
        <f t="shared" si="26"/>
        <v>1.4245370370370372E-2</v>
      </c>
      <c r="AW42" s="2"/>
      <c r="AX42" s="103">
        <f t="shared" si="27"/>
        <v>7.3900462962962956E-3</v>
      </c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</row>
    <row r="43" spans="1:64" ht="15.75" hidden="1" x14ac:dyDescent="0.3">
      <c r="A43" s="45">
        <v>45</v>
      </c>
      <c r="B43" s="59">
        <v>5</v>
      </c>
      <c r="C43" s="93" t="s">
        <v>0</v>
      </c>
      <c r="D43" s="45">
        <v>30</v>
      </c>
      <c r="E43" s="10">
        <v>4</v>
      </c>
      <c r="F43" s="49">
        <v>12</v>
      </c>
      <c r="G43" s="91">
        <v>64</v>
      </c>
      <c r="H43" s="81" t="s">
        <v>212</v>
      </c>
      <c r="I43" s="9" t="s">
        <v>213</v>
      </c>
      <c r="J43" s="8" t="s">
        <v>214</v>
      </c>
      <c r="K43" s="87" t="s">
        <v>65</v>
      </c>
      <c r="L43" s="39" t="s">
        <v>66</v>
      </c>
      <c r="M43" s="23">
        <v>1.1921296296296296E-3</v>
      </c>
      <c r="N43" s="25"/>
      <c r="O43" s="28">
        <f t="shared" si="14"/>
        <v>1.1921296296296296E-3</v>
      </c>
      <c r="P43" s="105">
        <v>1.5902777777777779E-3</v>
      </c>
      <c r="Q43" s="25"/>
      <c r="R43" s="28">
        <f t="shared" si="15"/>
        <v>1.5902777777777779E-3</v>
      </c>
      <c r="S43" s="105">
        <v>1.6377314814814815E-3</v>
      </c>
      <c r="T43" s="25"/>
      <c r="U43" s="33">
        <f t="shared" si="16"/>
        <v>1.6377314814814815E-3</v>
      </c>
      <c r="V43" s="36">
        <v>7.5000000000000012E-4</v>
      </c>
      <c r="W43" s="100">
        <v>1.1574074074074073E-4</v>
      </c>
      <c r="X43" s="28">
        <f t="shared" si="17"/>
        <v>8.6574074074074081E-4</v>
      </c>
      <c r="Y43" s="23">
        <v>7.6620370370370373E-4</v>
      </c>
      <c r="Z43" s="25"/>
      <c r="AA43" s="28">
        <f t="shared" si="18"/>
        <v>7.6620370370370373E-4</v>
      </c>
      <c r="AB43" s="23">
        <v>1.0613425925925927E-3</v>
      </c>
      <c r="AC43" s="25"/>
      <c r="AD43" s="28">
        <f t="shared" si="19"/>
        <v>1.0613425925925927E-3</v>
      </c>
      <c r="AE43" s="109"/>
      <c r="AF43" s="97">
        <v>1.5243055555555554E-3</v>
      </c>
      <c r="AG43" s="28">
        <f t="shared" si="20"/>
        <v>1.5243055555555554E-3</v>
      </c>
      <c r="AH43" s="23">
        <v>1.2604166666666666E-3</v>
      </c>
      <c r="AI43" s="25"/>
      <c r="AJ43" s="28">
        <f t="shared" si="21"/>
        <v>1.2604166666666666E-3</v>
      </c>
      <c r="AK43" s="23">
        <v>2.6203703703703706E-3</v>
      </c>
      <c r="AL43" s="97">
        <v>5.7870370370370366E-5</v>
      </c>
      <c r="AM43" s="28">
        <f t="shared" si="22"/>
        <v>2.678240740740741E-3</v>
      </c>
      <c r="AN43" s="23"/>
      <c r="AO43" s="25"/>
      <c r="AP43" s="28">
        <f t="shared" si="23"/>
        <v>0</v>
      </c>
      <c r="AQ43" s="23">
        <v>1.0925925925925925E-3</v>
      </c>
      <c r="AR43" s="97">
        <v>5.7870370370370366E-5</v>
      </c>
      <c r="AS43" s="28">
        <f t="shared" si="24"/>
        <v>1.1504629629629629E-3</v>
      </c>
      <c r="AT43" s="30">
        <f t="shared" si="25"/>
        <v>1.3726851851851853E-2</v>
      </c>
      <c r="AU43" s="25">
        <v>8.1018518518518516E-4</v>
      </c>
      <c r="AV43" s="108">
        <f t="shared" si="26"/>
        <v>1.4537037037037038E-2</v>
      </c>
      <c r="AW43" s="2"/>
      <c r="AX43" s="103">
        <f t="shared" si="27"/>
        <v>7.1134259259259267E-3</v>
      </c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</row>
    <row r="44" spans="1:64" ht="15.75" hidden="1" x14ac:dyDescent="0.3">
      <c r="A44" s="45">
        <v>46</v>
      </c>
      <c r="B44" s="59">
        <v>5</v>
      </c>
      <c r="C44" s="93"/>
      <c r="D44" s="45"/>
      <c r="E44" s="10"/>
      <c r="F44" s="49"/>
      <c r="G44" s="91">
        <v>28</v>
      </c>
      <c r="H44" s="81"/>
      <c r="I44" s="9" t="s">
        <v>124</v>
      </c>
      <c r="J44" s="8" t="s">
        <v>125</v>
      </c>
      <c r="K44" s="87" t="s">
        <v>55</v>
      </c>
      <c r="L44" s="39" t="s">
        <v>42</v>
      </c>
      <c r="M44" s="23">
        <v>1.1909722222222222E-3</v>
      </c>
      <c r="N44" s="25"/>
      <c r="O44" s="28">
        <f t="shared" si="14"/>
        <v>1.1909722222222222E-3</v>
      </c>
      <c r="P44" s="23"/>
      <c r="Q44" s="97">
        <v>1.6053240740740741E-3</v>
      </c>
      <c r="R44" s="28">
        <f t="shared" si="15"/>
        <v>1.6053240740740741E-3</v>
      </c>
      <c r="S44" s="105">
        <v>1.4814814814814814E-3</v>
      </c>
      <c r="T44" s="25"/>
      <c r="U44" s="33">
        <f t="shared" si="16"/>
        <v>1.4814814814814814E-3</v>
      </c>
      <c r="V44" s="36">
        <v>7.5000000000000012E-4</v>
      </c>
      <c r="W44" s="35"/>
      <c r="X44" s="28">
        <f t="shared" si="17"/>
        <v>7.5000000000000012E-4</v>
      </c>
      <c r="Y44" s="23">
        <v>7.175925925925927E-4</v>
      </c>
      <c r="Z44" s="25"/>
      <c r="AA44" s="28">
        <f t="shared" si="18"/>
        <v>7.175925925925927E-4</v>
      </c>
      <c r="AB44" s="23">
        <v>1.1018518518518519E-3</v>
      </c>
      <c r="AC44" s="25"/>
      <c r="AD44" s="28">
        <f t="shared" si="19"/>
        <v>1.1018518518518519E-3</v>
      </c>
      <c r="AE44" s="23">
        <v>1.2442129629629628E-3</v>
      </c>
      <c r="AF44" s="97">
        <v>5.7870370370370366E-5</v>
      </c>
      <c r="AG44" s="28">
        <f t="shared" si="20"/>
        <v>1.3020833333333333E-3</v>
      </c>
      <c r="AH44" s="23">
        <v>1.2372685185185186E-3</v>
      </c>
      <c r="AI44" s="25"/>
      <c r="AJ44" s="28">
        <f t="shared" si="21"/>
        <v>1.2372685185185186E-3</v>
      </c>
      <c r="AK44" s="23"/>
      <c r="AL44" s="97">
        <v>2.8935185185185188E-3</v>
      </c>
      <c r="AM44" s="28">
        <f t="shared" si="22"/>
        <v>2.8935185185185188E-3</v>
      </c>
      <c r="AN44" s="23"/>
      <c r="AO44" s="25"/>
      <c r="AP44" s="28">
        <f t="shared" si="23"/>
        <v>0</v>
      </c>
      <c r="AQ44" s="23"/>
      <c r="AR44" s="97">
        <v>1.5752314814814813E-3</v>
      </c>
      <c r="AS44" s="28">
        <f t="shared" si="24"/>
        <v>1.5752314814814813E-3</v>
      </c>
      <c r="AT44" s="30">
        <f t="shared" si="25"/>
        <v>1.3855324074074075E-2</v>
      </c>
      <c r="AU44" s="25">
        <v>6.9444444444444447E-4</v>
      </c>
      <c r="AV44" s="108">
        <f t="shared" si="26"/>
        <v>1.4549768518518519E-2</v>
      </c>
      <c r="AW44" s="2"/>
      <c r="AX44" s="103">
        <f t="shared" si="27"/>
        <v>6.8472222222222224E-3</v>
      </c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</row>
    <row r="45" spans="1:64" ht="15.75" hidden="1" x14ac:dyDescent="0.3">
      <c r="A45" s="45">
        <v>47</v>
      </c>
      <c r="B45" s="59">
        <v>8</v>
      </c>
      <c r="C45" s="93" t="s">
        <v>0</v>
      </c>
      <c r="D45" s="45">
        <v>31</v>
      </c>
      <c r="E45" s="10">
        <v>8</v>
      </c>
      <c r="F45" s="49">
        <v>4</v>
      </c>
      <c r="G45" s="91">
        <v>33</v>
      </c>
      <c r="H45" s="81"/>
      <c r="I45" s="9" t="s">
        <v>136</v>
      </c>
      <c r="J45" s="8" t="s">
        <v>137</v>
      </c>
      <c r="K45" s="87" t="s">
        <v>78</v>
      </c>
      <c r="L45" s="39" t="s">
        <v>92</v>
      </c>
      <c r="M45" s="23">
        <v>1.0902777777777779E-3</v>
      </c>
      <c r="N45" s="25"/>
      <c r="O45" s="28">
        <f t="shared" si="14"/>
        <v>1.0902777777777779E-3</v>
      </c>
      <c r="P45" s="105">
        <v>1.6354166666666667E-3</v>
      </c>
      <c r="Q45" s="25"/>
      <c r="R45" s="28">
        <f t="shared" si="15"/>
        <v>1.6354166666666667E-3</v>
      </c>
      <c r="S45" s="105">
        <v>1.5590277777777779E-3</v>
      </c>
      <c r="T45" s="25"/>
      <c r="U45" s="33">
        <f t="shared" si="16"/>
        <v>1.5590277777777779E-3</v>
      </c>
      <c r="V45" s="36">
        <v>7.5115740740740742E-4</v>
      </c>
      <c r="W45" s="100">
        <v>1.1574074074074073E-4</v>
      </c>
      <c r="X45" s="28">
        <f t="shared" si="17"/>
        <v>8.6689814814814811E-4</v>
      </c>
      <c r="Y45" s="23">
        <v>7.3148148148148139E-4</v>
      </c>
      <c r="Z45" s="25"/>
      <c r="AA45" s="28">
        <f t="shared" si="18"/>
        <v>7.3148148148148139E-4</v>
      </c>
      <c r="AB45" s="23">
        <v>1.0474537037037037E-3</v>
      </c>
      <c r="AC45" s="25"/>
      <c r="AD45" s="28">
        <f t="shared" si="19"/>
        <v>1.0474537037037037E-3</v>
      </c>
      <c r="AE45" s="23"/>
      <c r="AF45" s="97">
        <v>1.7546296296296294E-3</v>
      </c>
      <c r="AG45" s="28">
        <f t="shared" si="20"/>
        <v>1.7546296296296294E-3</v>
      </c>
      <c r="AH45" s="23">
        <v>1.2488425925925926E-3</v>
      </c>
      <c r="AI45" s="25"/>
      <c r="AJ45" s="28">
        <f t="shared" si="21"/>
        <v>1.2488425925925926E-3</v>
      </c>
      <c r="AK45" s="23">
        <v>2.4074074074074076E-3</v>
      </c>
      <c r="AL45" s="25"/>
      <c r="AM45" s="28">
        <f t="shared" si="22"/>
        <v>2.4074074074074076E-3</v>
      </c>
      <c r="AN45" s="23"/>
      <c r="AO45" s="25"/>
      <c r="AP45" s="28">
        <f t="shared" si="23"/>
        <v>0</v>
      </c>
      <c r="AQ45" s="23">
        <v>1.0752314814814815E-3</v>
      </c>
      <c r="AR45" s="25"/>
      <c r="AS45" s="28">
        <f t="shared" si="24"/>
        <v>1.0752314814814815E-3</v>
      </c>
      <c r="AT45" s="30">
        <f t="shared" si="25"/>
        <v>1.3416666666666669E-2</v>
      </c>
      <c r="AU45" s="25">
        <v>1.1574074074074073E-3</v>
      </c>
      <c r="AV45" s="108">
        <f t="shared" si="26"/>
        <v>1.4574074074074076E-2</v>
      </c>
      <c r="AW45" s="2"/>
      <c r="AX45" s="103">
        <f t="shared" si="27"/>
        <v>6.9305555555555561E-3</v>
      </c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</row>
    <row r="46" spans="1:64" ht="15.75" hidden="1" x14ac:dyDescent="0.3">
      <c r="A46" s="45">
        <v>48</v>
      </c>
      <c r="B46" s="59">
        <v>9</v>
      </c>
      <c r="C46" s="93" t="s">
        <v>0</v>
      </c>
      <c r="D46" s="45">
        <v>32</v>
      </c>
      <c r="E46" s="10">
        <v>7</v>
      </c>
      <c r="F46" s="49">
        <v>6</v>
      </c>
      <c r="G46" s="91">
        <v>20</v>
      </c>
      <c r="H46" s="81" t="s">
        <v>102</v>
      </c>
      <c r="I46" s="9" t="s">
        <v>103</v>
      </c>
      <c r="J46" s="8" t="s">
        <v>104</v>
      </c>
      <c r="K46" s="87" t="s">
        <v>105</v>
      </c>
      <c r="L46" s="39" t="s">
        <v>51</v>
      </c>
      <c r="M46" s="23"/>
      <c r="N46" s="97">
        <v>2.9884259259259261E-3</v>
      </c>
      <c r="O46" s="28">
        <f t="shared" si="14"/>
        <v>2.9884259259259261E-3</v>
      </c>
      <c r="P46" s="23">
        <v>1.4953703703703702E-3</v>
      </c>
      <c r="Q46" s="25"/>
      <c r="R46" s="28">
        <f t="shared" si="15"/>
        <v>1.4953703703703702E-3</v>
      </c>
      <c r="S46" s="23">
        <v>1.4560185185185186E-3</v>
      </c>
      <c r="T46" s="25"/>
      <c r="U46" s="33">
        <f t="shared" si="16"/>
        <v>1.4560185185185186E-3</v>
      </c>
      <c r="V46" s="36">
        <v>7.6041666666666662E-4</v>
      </c>
      <c r="W46" s="25"/>
      <c r="X46" s="28">
        <f t="shared" si="17"/>
        <v>7.6041666666666662E-4</v>
      </c>
      <c r="Y46" s="23">
        <v>7.256944444444445E-4</v>
      </c>
      <c r="Z46" s="25"/>
      <c r="AA46" s="28">
        <f t="shared" si="18"/>
        <v>7.256944444444445E-4</v>
      </c>
      <c r="AB46" s="23">
        <v>1.0787037037037037E-3</v>
      </c>
      <c r="AC46" s="25"/>
      <c r="AD46" s="28">
        <f t="shared" si="19"/>
        <v>1.0787037037037037E-3</v>
      </c>
      <c r="AE46" s="36">
        <v>1.21875E-3</v>
      </c>
      <c r="AF46" s="35"/>
      <c r="AG46" s="28">
        <f t="shared" si="20"/>
        <v>1.21875E-3</v>
      </c>
      <c r="AH46" s="36">
        <v>1.1840277777777778E-3</v>
      </c>
      <c r="AI46" s="35"/>
      <c r="AJ46" s="28">
        <f t="shared" si="21"/>
        <v>1.1840277777777778E-3</v>
      </c>
      <c r="AK46" s="36"/>
      <c r="AL46" s="100">
        <v>2.6435185185185186E-3</v>
      </c>
      <c r="AM46" s="28">
        <f t="shared" si="22"/>
        <v>2.6435185185185186E-3</v>
      </c>
      <c r="AN46" s="36"/>
      <c r="AO46" s="35"/>
      <c r="AP46" s="28">
        <f t="shared" si="23"/>
        <v>0</v>
      </c>
      <c r="AQ46" s="36">
        <v>1.0405092592592593E-3</v>
      </c>
      <c r="AR46" s="35"/>
      <c r="AS46" s="28">
        <f t="shared" si="24"/>
        <v>1.0405092592592593E-3</v>
      </c>
      <c r="AT46" s="30">
        <f t="shared" si="25"/>
        <v>1.4591435185185185E-2</v>
      </c>
      <c r="AU46" s="25"/>
      <c r="AV46" s="108">
        <f t="shared" si="26"/>
        <v>1.4591435185185185E-2</v>
      </c>
      <c r="AW46" s="2"/>
      <c r="AX46" s="103">
        <f t="shared" si="27"/>
        <v>8.5046296296296311E-3</v>
      </c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</row>
    <row r="47" spans="1:64" ht="15.75" hidden="1" x14ac:dyDescent="0.3">
      <c r="A47" s="45">
        <v>50</v>
      </c>
      <c r="B47" s="59">
        <v>6</v>
      </c>
      <c r="C47" s="93" t="s">
        <v>0</v>
      </c>
      <c r="D47" s="45">
        <v>33</v>
      </c>
      <c r="E47" s="10">
        <v>3</v>
      </c>
      <c r="F47" s="49">
        <v>15</v>
      </c>
      <c r="G47" s="91">
        <v>36</v>
      </c>
      <c r="H47" s="81" t="s">
        <v>144</v>
      </c>
      <c r="I47" s="9" t="s">
        <v>145</v>
      </c>
      <c r="J47" s="8" t="s">
        <v>146</v>
      </c>
      <c r="K47" s="87" t="s">
        <v>62</v>
      </c>
      <c r="L47" s="39" t="s">
        <v>42</v>
      </c>
      <c r="M47" s="23">
        <v>1.2881944444444445E-3</v>
      </c>
      <c r="N47" s="25"/>
      <c r="O47" s="28">
        <f t="shared" si="14"/>
        <v>1.2881944444444445E-3</v>
      </c>
      <c r="P47" s="105">
        <v>1.4895833333333332E-3</v>
      </c>
      <c r="Q47" s="25"/>
      <c r="R47" s="28">
        <f t="shared" si="15"/>
        <v>1.4895833333333332E-3</v>
      </c>
      <c r="S47" s="105">
        <v>1.4814814814814814E-3</v>
      </c>
      <c r="T47" s="25"/>
      <c r="U47" s="33">
        <f t="shared" si="16"/>
        <v>1.4814814814814814E-3</v>
      </c>
      <c r="V47" s="36">
        <v>8.1481481481481476E-4</v>
      </c>
      <c r="W47" s="97">
        <v>5.7870370370370366E-5</v>
      </c>
      <c r="X47" s="28">
        <f t="shared" si="17"/>
        <v>8.7268518518518511E-4</v>
      </c>
      <c r="Y47" s="23">
        <v>7.9166666666666676E-4</v>
      </c>
      <c r="Z47" s="25"/>
      <c r="AA47" s="28">
        <f t="shared" si="18"/>
        <v>7.9166666666666676E-4</v>
      </c>
      <c r="AB47" s="23">
        <v>1.199074074074074E-3</v>
      </c>
      <c r="AC47" s="25"/>
      <c r="AD47" s="28">
        <f t="shared" si="19"/>
        <v>1.199074074074074E-3</v>
      </c>
      <c r="AE47" s="23">
        <v>1.2835648148148146E-3</v>
      </c>
      <c r="AF47" s="25"/>
      <c r="AG47" s="28">
        <f t="shared" si="20"/>
        <v>1.2835648148148146E-3</v>
      </c>
      <c r="AH47" s="23">
        <v>1.2824074074074075E-3</v>
      </c>
      <c r="AI47" s="97">
        <v>5.7870370370370366E-5</v>
      </c>
      <c r="AJ47" s="28">
        <f t="shared" si="21"/>
        <v>1.3402777777777779E-3</v>
      </c>
      <c r="AK47" s="23">
        <v>2.4155092592592592E-3</v>
      </c>
      <c r="AL47" s="25"/>
      <c r="AM47" s="28">
        <f t="shared" si="22"/>
        <v>2.4155092592592592E-3</v>
      </c>
      <c r="AN47" s="23"/>
      <c r="AO47" s="25"/>
      <c r="AP47" s="28">
        <f t="shared" si="23"/>
        <v>0</v>
      </c>
      <c r="AQ47" s="23">
        <v>1.4594907407407406E-3</v>
      </c>
      <c r="AR47" s="25"/>
      <c r="AS47" s="28">
        <f t="shared" si="24"/>
        <v>1.4594907407407406E-3</v>
      </c>
      <c r="AT47" s="30">
        <f t="shared" si="25"/>
        <v>1.3621527777777776E-2</v>
      </c>
      <c r="AU47" s="25">
        <v>1.1574074074074073E-3</v>
      </c>
      <c r="AV47" s="108">
        <f t="shared" si="26"/>
        <v>1.4778935185185183E-2</v>
      </c>
      <c r="AW47" s="2"/>
      <c r="AX47" s="103">
        <f t="shared" si="27"/>
        <v>7.122685185185185E-3</v>
      </c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</row>
    <row r="48" spans="1:64" ht="15.75" hidden="1" x14ac:dyDescent="0.3">
      <c r="A48" s="45">
        <v>51</v>
      </c>
      <c r="B48" s="59">
        <v>7</v>
      </c>
      <c r="C48" s="93"/>
      <c r="D48" s="45"/>
      <c r="E48" s="10"/>
      <c r="F48" s="49"/>
      <c r="G48" s="91">
        <v>45</v>
      </c>
      <c r="H48" s="81"/>
      <c r="I48" s="9" t="s">
        <v>168</v>
      </c>
      <c r="J48" s="8" t="s">
        <v>169</v>
      </c>
      <c r="K48" s="87" t="s">
        <v>170</v>
      </c>
      <c r="L48" s="39" t="s">
        <v>42</v>
      </c>
      <c r="M48" s="23">
        <v>1.5995370370370371E-3</v>
      </c>
      <c r="N48" s="25"/>
      <c r="O48" s="28">
        <f t="shared" si="14"/>
        <v>1.5995370370370371E-3</v>
      </c>
      <c r="P48" s="105">
        <v>1.4895833333333332E-3</v>
      </c>
      <c r="Q48" s="25"/>
      <c r="R48" s="28">
        <f t="shared" si="15"/>
        <v>1.4895833333333332E-3</v>
      </c>
      <c r="S48" s="105">
        <v>1.4814814814814814E-3</v>
      </c>
      <c r="T48" s="25"/>
      <c r="U48" s="33">
        <f t="shared" si="16"/>
        <v>1.4814814814814814E-3</v>
      </c>
      <c r="V48" s="36">
        <v>8.6574074074074071E-4</v>
      </c>
      <c r="W48" s="25"/>
      <c r="X48" s="28">
        <f t="shared" si="17"/>
        <v>8.6574074074074071E-4</v>
      </c>
      <c r="Y48" s="23">
        <v>8.1828703703703696E-4</v>
      </c>
      <c r="Z48" s="25"/>
      <c r="AA48" s="28">
        <f t="shared" si="18"/>
        <v>8.1828703703703696E-4</v>
      </c>
      <c r="AB48" s="36">
        <v>1.4224537037037038E-3</v>
      </c>
      <c r="AC48" s="25"/>
      <c r="AD48" s="28">
        <f t="shared" si="19"/>
        <v>1.4224537037037038E-3</v>
      </c>
      <c r="AE48" s="25">
        <v>1.6296296296296295E-3</v>
      </c>
      <c r="AF48" s="25"/>
      <c r="AG48" s="28">
        <f t="shared" si="20"/>
        <v>1.6296296296296295E-3</v>
      </c>
      <c r="AH48" s="23">
        <v>1.3831018518518517E-3</v>
      </c>
      <c r="AI48" s="25"/>
      <c r="AJ48" s="28">
        <f t="shared" si="21"/>
        <v>1.3831018518518517E-3</v>
      </c>
      <c r="AK48" s="23"/>
      <c r="AL48" s="97">
        <v>2.8935185185185188E-3</v>
      </c>
      <c r="AM48" s="28">
        <f t="shared" si="22"/>
        <v>2.8935185185185188E-3</v>
      </c>
      <c r="AN48" s="23"/>
      <c r="AO48" s="25"/>
      <c r="AP48" s="28">
        <f t="shared" si="23"/>
        <v>0</v>
      </c>
      <c r="AQ48" s="23">
        <v>1.2743055555555557E-3</v>
      </c>
      <c r="AR48" s="25"/>
      <c r="AS48" s="28">
        <f t="shared" si="24"/>
        <v>1.2743055555555557E-3</v>
      </c>
      <c r="AT48" s="30">
        <f t="shared" si="25"/>
        <v>1.4857638888888891E-2</v>
      </c>
      <c r="AU48" s="25"/>
      <c r="AV48" s="108">
        <f t="shared" si="26"/>
        <v>1.4857638888888891E-2</v>
      </c>
      <c r="AW48" s="2"/>
      <c r="AX48" s="103">
        <f t="shared" si="27"/>
        <v>7.6770833333333326E-3</v>
      </c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</row>
    <row r="49" spans="1:64" ht="15.75" hidden="1" x14ac:dyDescent="0.3">
      <c r="A49" s="45">
        <v>52</v>
      </c>
      <c r="B49" s="59">
        <v>11</v>
      </c>
      <c r="C49" s="93"/>
      <c r="D49" s="45"/>
      <c r="E49" s="10"/>
      <c r="F49" s="49"/>
      <c r="G49" s="91">
        <v>31</v>
      </c>
      <c r="H49" s="81"/>
      <c r="I49" s="9" t="s">
        <v>132</v>
      </c>
      <c r="J49" s="8" t="s">
        <v>133</v>
      </c>
      <c r="K49" s="87" t="s">
        <v>84</v>
      </c>
      <c r="L49" s="39" t="s">
        <v>46</v>
      </c>
      <c r="M49" s="23">
        <v>1.3506944444444445E-3</v>
      </c>
      <c r="N49" s="25"/>
      <c r="O49" s="28">
        <f t="shared" si="14"/>
        <v>1.3506944444444445E-3</v>
      </c>
      <c r="P49" s="105">
        <v>1.4803240740740742E-3</v>
      </c>
      <c r="Q49" s="25"/>
      <c r="R49" s="28">
        <f t="shared" si="15"/>
        <v>1.4803240740740742E-3</v>
      </c>
      <c r="S49" s="105">
        <v>1.4733796296296294E-3</v>
      </c>
      <c r="T49" s="25"/>
      <c r="U49" s="33">
        <f t="shared" si="16"/>
        <v>1.4733796296296294E-3</v>
      </c>
      <c r="V49" s="36">
        <v>7.8240740740740744E-4</v>
      </c>
      <c r="W49" s="25"/>
      <c r="X49" s="28">
        <f t="shared" si="17"/>
        <v>7.8240740740740744E-4</v>
      </c>
      <c r="Y49" s="23">
        <v>7.5578703703703702E-4</v>
      </c>
      <c r="Z49" s="25"/>
      <c r="AA49" s="28">
        <f t="shared" si="18"/>
        <v>7.5578703703703702E-4</v>
      </c>
      <c r="AB49" s="23">
        <v>1.181712962962963E-3</v>
      </c>
      <c r="AC49" s="97">
        <v>5.7870370370370366E-5</v>
      </c>
      <c r="AD49" s="28">
        <f t="shared" si="19"/>
        <v>1.2395833333333334E-3</v>
      </c>
      <c r="AE49" s="23"/>
      <c r="AF49" s="97">
        <v>1.7743055555555554E-3</v>
      </c>
      <c r="AG49" s="28">
        <f t="shared" si="20"/>
        <v>1.7743055555555554E-3</v>
      </c>
      <c r="AH49" s="23">
        <v>1.2337962962962964E-3</v>
      </c>
      <c r="AI49" s="25"/>
      <c r="AJ49" s="28">
        <f t="shared" si="21"/>
        <v>1.2337962962962964E-3</v>
      </c>
      <c r="AK49" s="23"/>
      <c r="AL49" s="97">
        <v>2.4918981481481485E-3</v>
      </c>
      <c r="AM49" s="28">
        <f t="shared" si="22"/>
        <v>2.4918981481481485E-3</v>
      </c>
      <c r="AN49" s="23"/>
      <c r="AO49" s="25"/>
      <c r="AP49" s="28">
        <f t="shared" si="23"/>
        <v>0</v>
      </c>
      <c r="AQ49" s="23"/>
      <c r="AR49" s="97">
        <v>1.3483796296296295E-3</v>
      </c>
      <c r="AS49" s="28">
        <f t="shared" si="24"/>
        <v>1.3483796296296295E-3</v>
      </c>
      <c r="AT49" s="30">
        <f t="shared" si="25"/>
        <v>1.3930555555555557E-2</v>
      </c>
      <c r="AU49" s="25">
        <v>1.3888888888888889E-3</v>
      </c>
      <c r="AV49" s="108">
        <f t="shared" si="26"/>
        <v>1.5319444444444446E-2</v>
      </c>
      <c r="AW49" s="2"/>
      <c r="AX49" s="103">
        <f t="shared" si="27"/>
        <v>7.0821759259259275E-3</v>
      </c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</row>
    <row r="50" spans="1:64" ht="15.75" hidden="1" x14ac:dyDescent="0.3">
      <c r="A50" s="45">
        <v>53</v>
      </c>
      <c r="B50" s="59">
        <v>8</v>
      </c>
      <c r="C50" s="93"/>
      <c r="D50" s="45"/>
      <c r="E50" s="10"/>
      <c r="F50" s="49"/>
      <c r="G50" s="91">
        <v>47</v>
      </c>
      <c r="H50" s="81"/>
      <c r="I50" s="9" t="s">
        <v>173</v>
      </c>
      <c r="J50" s="8" t="s">
        <v>174</v>
      </c>
      <c r="K50" s="87" t="s">
        <v>91</v>
      </c>
      <c r="L50" s="39" t="s">
        <v>92</v>
      </c>
      <c r="M50" s="23">
        <v>1.5671296296296299E-3</v>
      </c>
      <c r="N50" s="25"/>
      <c r="O50" s="28">
        <f t="shared" si="14"/>
        <v>1.5671296296296299E-3</v>
      </c>
      <c r="P50" s="105">
        <v>1.6354166666666667E-3</v>
      </c>
      <c r="Q50" s="25"/>
      <c r="R50" s="28">
        <f t="shared" si="15"/>
        <v>1.6354166666666667E-3</v>
      </c>
      <c r="S50" s="105">
        <v>1.5590277777777779E-3</v>
      </c>
      <c r="T50" s="25"/>
      <c r="U50" s="33">
        <f t="shared" si="16"/>
        <v>1.5590277777777779E-3</v>
      </c>
      <c r="V50" s="36">
        <v>9.699074074074075E-4</v>
      </c>
      <c r="W50" s="35"/>
      <c r="X50" s="28">
        <f t="shared" si="17"/>
        <v>9.699074074074075E-4</v>
      </c>
      <c r="Y50" s="23">
        <v>8.6689814814814822E-4</v>
      </c>
      <c r="Z50" s="25"/>
      <c r="AA50" s="28">
        <f t="shared" si="18"/>
        <v>8.6689814814814822E-4</v>
      </c>
      <c r="AB50" s="23">
        <v>1.3773148148148147E-3</v>
      </c>
      <c r="AC50" s="25"/>
      <c r="AD50" s="28">
        <f t="shared" si="19"/>
        <v>1.3773148148148147E-3</v>
      </c>
      <c r="AE50" s="25">
        <v>1.6388888888888887E-3</v>
      </c>
      <c r="AF50" s="25"/>
      <c r="AG50" s="28">
        <f t="shared" si="20"/>
        <v>1.6388888888888887E-3</v>
      </c>
      <c r="AH50" s="23">
        <v>1.4641203703703706E-3</v>
      </c>
      <c r="AI50" s="25"/>
      <c r="AJ50" s="28">
        <f t="shared" si="21"/>
        <v>1.4641203703703706E-3</v>
      </c>
      <c r="AK50" s="23"/>
      <c r="AL50" s="97">
        <v>2.8287037037037035E-3</v>
      </c>
      <c r="AM50" s="28">
        <f t="shared" si="22"/>
        <v>2.8287037037037035E-3</v>
      </c>
      <c r="AN50" s="23"/>
      <c r="AO50" s="25"/>
      <c r="AP50" s="28">
        <f t="shared" si="23"/>
        <v>0</v>
      </c>
      <c r="AQ50" s="23"/>
      <c r="AR50" s="96">
        <v>1.4525462962962964E-3</v>
      </c>
      <c r="AS50" s="28">
        <f t="shared" si="24"/>
        <v>1.4525462962962964E-3</v>
      </c>
      <c r="AT50" s="30">
        <f t="shared" si="25"/>
        <v>1.5359953703703704E-2</v>
      </c>
      <c r="AU50" s="25"/>
      <c r="AV50" s="108">
        <f t="shared" si="26"/>
        <v>1.5359953703703704E-2</v>
      </c>
      <c r="AW50" s="2"/>
      <c r="AX50" s="103">
        <f t="shared" si="27"/>
        <v>7.975694444444445E-3</v>
      </c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</row>
    <row r="51" spans="1:64" ht="15.75" hidden="1" x14ac:dyDescent="0.3">
      <c r="A51" s="45">
        <v>54</v>
      </c>
      <c r="B51" s="59">
        <v>7</v>
      </c>
      <c r="C51" s="93"/>
      <c r="D51" s="45"/>
      <c r="E51" s="10"/>
      <c r="F51" s="49"/>
      <c r="G51" s="91">
        <v>67</v>
      </c>
      <c r="H51" s="81"/>
      <c r="I51" s="9" t="s">
        <v>219</v>
      </c>
      <c r="J51" s="8" t="s">
        <v>220</v>
      </c>
      <c r="K51" s="87" t="s">
        <v>221</v>
      </c>
      <c r="L51" s="39" t="s">
        <v>59</v>
      </c>
      <c r="M51" s="23">
        <v>1.3645833333333331E-3</v>
      </c>
      <c r="N51" s="25"/>
      <c r="O51" s="28">
        <f t="shared" si="14"/>
        <v>1.3645833333333331E-3</v>
      </c>
      <c r="P51" s="105">
        <v>1.5694444444444443E-3</v>
      </c>
      <c r="Q51" s="25"/>
      <c r="R51" s="28">
        <f t="shared" si="15"/>
        <v>1.5694444444444443E-3</v>
      </c>
      <c r="S51" s="105">
        <v>1.5011574074074074E-3</v>
      </c>
      <c r="T51" s="25"/>
      <c r="U51" s="33">
        <f t="shared" si="16"/>
        <v>1.5011574074074074E-3</v>
      </c>
      <c r="V51" s="36">
        <v>9.1550925925925925E-4</v>
      </c>
      <c r="W51" s="100">
        <v>5.7870370370370366E-5</v>
      </c>
      <c r="X51" s="28">
        <f t="shared" si="17"/>
        <v>9.7337962962962959E-4</v>
      </c>
      <c r="Y51" s="23">
        <v>9.1666666666666676E-4</v>
      </c>
      <c r="Z51" s="25"/>
      <c r="AA51" s="28">
        <f t="shared" si="18"/>
        <v>9.1666666666666676E-4</v>
      </c>
      <c r="AB51" s="23">
        <v>1.3321759259259259E-3</v>
      </c>
      <c r="AC51" s="25"/>
      <c r="AD51" s="28">
        <f t="shared" si="19"/>
        <v>1.3321759259259259E-3</v>
      </c>
      <c r="AE51" s="23"/>
      <c r="AF51" s="97">
        <v>1.4826388888888888E-3</v>
      </c>
      <c r="AG51" s="28">
        <f t="shared" si="20"/>
        <v>1.4826388888888888E-3</v>
      </c>
      <c r="AH51" s="23">
        <v>1.4988425925925924E-3</v>
      </c>
      <c r="AI51" s="25"/>
      <c r="AJ51" s="28">
        <f t="shared" si="21"/>
        <v>1.4988425925925924E-3</v>
      </c>
      <c r="AK51" s="23"/>
      <c r="AL51" s="97">
        <v>3.2511574074074075E-3</v>
      </c>
      <c r="AM51" s="28">
        <f t="shared" si="22"/>
        <v>3.2511574074074075E-3</v>
      </c>
      <c r="AN51" s="23"/>
      <c r="AO51" s="25"/>
      <c r="AP51" s="28">
        <f t="shared" si="23"/>
        <v>0</v>
      </c>
      <c r="AQ51" s="23">
        <v>1.4803240740740742E-3</v>
      </c>
      <c r="AR51" s="25"/>
      <c r="AS51" s="28">
        <f t="shared" si="24"/>
        <v>1.4803240740740742E-3</v>
      </c>
      <c r="AT51" s="30">
        <f t="shared" si="25"/>
        <v>1.5370370370370371E-2</v>
      </c>
      <c r="AU51" s="25"/>
      <c r="AV51" s="108">
        <f t="shared" si="26"/>
        <v>1.5370370370370371E-2</v>
      </c>
      <c r="AW51" s="2"/>
      <c r="AX51" s="103">
        <f t="shared" si="27"/>
        <v>7.6574074074074079E-3</v>
      </c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</row>
    <row r="52" spans="1:64" ht="15.75" hidden="1" x14ac:dyDescent="0.3">
      <c r="A52" s="45">
        <v>55</v>
      </c>
      <c r="B52" s="59">
        <v>8</v>
      </c>
      <c r="C52" s="93"/>
      <c r="D52" s="45"/>
      <c r="E52" s="10"/>
      <c r="F52" s="49"/>
      <c r="G52" s="91">
        <v>43</v>
      </c>
      <c r="H52" s="81"/>
      <c r="I52" s="9" t="s">
        <v>163</v>
      </c>
      <c r="J52" s="8" t="s">
        <v>164</v>
      </c>
      <c r="K52" s="87" t="s">
        <v>119</v>
      </c>
      <c r="L52" s="39" t="s">
        <v>59</v>
      </c>
      <c r="M52" s="23">
        <v>1.2152777777777778E-3</v>
      </c>
      <c r="N52" s="25"/>
      <c r="O52" s="28">
        <f t="shared" si="14"/>
        <v>1.2152777777777778E-3</v>
      </c>
      <c r="P52" s="105">
        <v>1.5694444444444443E-3</v>
      </c>
      <c r="Q52" s="25"/>
      <c r="R52" s="28">
        <f t="shared" si="15"/>
        <v>1.5694444444444443E-3</v>
      </c>
      <c r="S52" s="105">
        <v>1.5011574074074074E-3</v>
      </c>
      <c r="T52" s="25"/>
      <c r="U52" s="33">
        <f t="shared" si="16"/>
        <v>1.5011574074074074E-3</v>
      </c>
      <c r="V52" s="36">
        <v>8.1481481481481476E-4</v>
      </c>
      <c r="W52" s="25"/>
      <c r="X52" s="28">
        <f t="shared" si="17"/>
        <v>8.1481481481481476E-4</v>
      </c>
      <c r="Y52" s="23">
        <v>7.9513888888888896E-4</v>
      </c>
      <c r="Z52" s="97">
        <v>1.1574074074074073E-4</v>
      </c>
      <c r="AA52" s="28">
        <f t="shared" si="18"/>
        <v>9.1087962962962965E-4</v>
      </c>
      <c r="AB52" s="23">
        <v>1.4097222222222221E-3</v>
      </c>
      <c r="AC52" s="25"/>
      <c r="AD52" s="28">
        <f t="shared" si="19"/>
        <v>1.4097222222222221E-3</v>
      </c>
      <c r="AE52" s="23">
        <v>1.3113425925925925E-3</v>
      </c>
      <c r="AF52" s="25"/>
      <c r="AG52" s="28">
        <f t="shared" si="20"/>
        <v>1.3113425925925925E-3</v>
      </c>
      <c r="AH52" s="23">
        <v>1.3263888888888891E-3</v>
      </c>
      <c r="AI52" s="25"/>
      <c r="AJ52" s="28">
        <f t="shared" si="21"/>
        <v>1.3263888888888891E-3</v>
      </c>
      <c r="AK52" s="23">
        <v>2.5752314814814817E-3</v>
      </c>
      <c r="AL52" s="25"/>
      <c r="AM52" s="28">
        <f t="shared" si="22"/>
        <v>2.5752314814814817E-3</v>
      </c>
      <c r="AN52" s="23"/>
      <c r="AO52" s="25"/>
      <c r="AP52" s="28">
        <f t="shared" si="23"/>
        <v>0</v>
      </c>
      <c r="AQ52" s="23">
        <v>1.2280092592592592E-3</v>
      </c>
      <c r="AR52" s="25"/>
      <c r="AS52" s="28">
        <f t="shared" si="24"/>
        <v>1.2280092592592592E-3</v>
      </c>
      <c r="AT52" s="30">
        <f t="shared" si="25"/>
        <v>1.386226851851852E-2</v>
      </c>
      <c r="AU52" s="25">
        <v>1.8518518518518517E-3</v>
      </c>
      <c r="AV52" s="108">
        <f t="shared" si="26"/>
        <v>1.5714120370370371E-2</v>
      </c>
      <c r="AW52" s="2"/>
      <c r="AX52" s="103">
        <f t="shared" si="27"/>
        <v>7.4212962962962965E-3</v>
      </c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</row>
    <row r="53" spans="1:64" ht="15.75" hidden="1" x14ac:dyDescent="0.3">
      <c r="A53" s="45">
        <v>56</v>
      </c>
      <c r="B53" s="59">
        <v>1</v>
      </c>
      <c r="C53" s="93"/>
      <c r="D53" s="45"/>
      <c r="E53" s="10"/>
      <c r="F53" s="49"/>
      <c r="G53" s="91">
        <v>29</v>
      </c>
      <c r="H53" s="81"/>
      <c r="I53" s="9" t="s">
        <v>126</v>
      </c>
      <c r="J53" s="8" t="s">
        <v>127</v>
      </c>
      <c r="K53" s="87" t="s">
        <v>128</v>
      </c>
      <c r="L53" s="39" t="s">
        <v>129</v>
      </c>
      <c r="M53" s="23"/>
      <c r="N53" s="97">
        <v>1.707175925925926E-3</v>
      </c>
      <c r="O53" s="28">
        <f t="shared" si="14"/>
        <v>1.707175925925926E-3</v>
      </c>
      <c r="P53" s="23">
        <v>2.0046296296296296E-3</v>
      </c>
      <c r="Q53" s="25"/>
      <c r="R53" s="28">
        <f t="shared" si="15"/>
        <v>2.0046296296296296E-3</v>
      </c>
      <c r="S53" s="105">
        <v>2.0046296296296296E-3</v>
      </c>
      <c r="T53" s="25"/>
      <c r="U53" s="33">
        <f t="shared" si="16"/>
        <v>2.0046296296296296E-3</v>
      </c>
      <c r="V53" s="36">
        <v>9.4212962962962968E-4</v>
      </c>
      <c r="W53" s="35"/>
      <c r="X53" s="28">
        <f t="shared" si="17"/>
        <v>9.4212962962962968E-4</v>
      </c>
      <c r="Y53" s="23">
        <v>8.564814814814815E-4</v>
      </c>
      <c r="Z53" s="96">
        <v>1.1574074074074073E-4</v>
      </c>
      <c r="AA53" s="28">
        <f t="shared" si="18"/>
        <v>9.7222222222222219E-4</v>
      </c>
      <c r="AB53" s="23">
        <v>1.3611111111111109E-3</v>
      </c>
      <c r="AC53" s="25"/>
      <c r="AD53" s="28">
        <f t="shared" si="19"/>
        <v>1.3611111111111109E-3</v>
      </c>
      <c r="AE53" s="23">
        <v>1.6192129629629629E-3</v>
      </c>
      <c r="AF53" s="25"/>
      <c r="AG53" s="28">
        <f t="shared" si="20"/>
        <v>1.6192129629629629E-3</v>
      </c>
      <c r="AH53" s="23">
        <v>1.4756944444444444E-3</v>
      </c>
      <c r="AI53" s="25"/>
      <c r="AJ53" s="28">
        <f t="shared" si="21"/>
        <v>1.4756944444444444E-3</v>
      </c>
      <c r="AK53" s="23">
        <v>2.8368055555555555E-3</v>
      </c>
      <c r="AL53" s="25"/>
      <c r="AM53" s="28">
        <f t="shared" si="22"/>
        <v>2.8368055555555555E-3</v>
      </c>
      <c r="AN53" s="23"/>
      <c r="AO53" s="25"/>
      <c r="AP53" s="28">
        <f t="shared" si="23"/>
        <v>0</v>
      </c>
      <c r="AQ53" s="23">
        <v>1.3807870370370371E-3</v>
      </c>
      <c r="AR53" s="25"/>
      <c r="AS53" s="28">
        <f t="shared" si="24"/>
        <v>1.3807870370370371E-3</v>
      </c>
      <c r="AT53" s="30">
        <f t="shared" si="25"/>
        <v>1.6304398148148148E-2</v>
      </c>
      <c r="AU53" s="25"/>
      <c r="AV53" s="108">
        <f t="shared" si="26"/>
        <v>1.6304398148148148E-2</v>
      </c>
      <c r="AW53" s="2"/>
      <c r="AX53" s="103">
        <f t="shared" si="27"/>
        <v>8.9918981481481482E-3</v>
      </c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</row>
    <row r="54" spans="1:64" ht="15.75" hidden="1" x14ac:dyDescent="0.3">
      <c r="A54" s="45">
        <v>57</v>
      </c>
      <c r="B54" s="59">
        <v>8</v>
      </c>
      <c r="C54" s="93"/>
      <c r="D54" s="45"/>
      <c r="E54" s="10"/>
      <c r="F54" s="49"/>
      <c r="G54" s="91">
        <v>52</v>
      </c>
      <c r="H54" s="81"/>
      <c r="I54" s="9" t="s">
        <v>183</v>
      </c>
      <c r="J54" s="8" t="s">
        <v>184</v>
      </c>
      <c r="K54" s="87" t="s">
        <v>177</v>
      </c>
      <c r="L54" s="39" t="s">
        <v>42</v>
      </c>
      <c r="M54" s="23">
        <v>1.3402777777777777E-3</v>
      </c>
      <c r="N54" s="25"/>
      <c r="O54" s="28">
        <f t="shared" si="14"/>
        <v>1.3402777777777777E-3</v>
      </c>
      <c r="P54" s="105">
        <v>1.4895833333333332E-3</v>
      </c>
      <c r="Q54" s="25"/>
      <c r="R54" s="28">
        <f t="shared" si="15"/>
        <v>1.4895833333333332E-3</v>
      </c>
      <c r="S54" s="105">
        <v>1.4814814814814814E-3</v>
      </c>
      <c r="T54" s="25"/>
      <c r="U54" s="33">
        <f t="shared" si="16"/>
        <v>1.4814814814814814E-3</v>
      </c>
      <c r="V54" s="36">
        <v>8.3449074074074068E-4</v>
      </c>
      <c r="W54" s="97">
        <v>1.7361111111111112E-4</v>
      </c>
      <c r="X54" s="28">
        <f t="shared" si="17"/>
        <v>1.0081018518518518E-3</v>
      </c>
      <c r="Y54" s="23">
        <v>8.3449074074074068E-4</v>
      </c>
      <c r="Z54" s="25"/>
      <c r="AA54" s="28">
        <f t="shared" si="18"/>
        <v>8.3449074074074068E-4</v>
      </c>
      <c r="AB54" s="23">
        <v>1.2210648148148148E-3</v>
      </c>
      <c r="AC54" s="25"/>
      <c r="AD54" s="28">
        <f t="shared" si="19"/>
        <v>1.2210648148148148E-3</v>
      </c>
      <c r="AE54" s="23"/>
      <c r="AF54" s="97">
        <v>1.7453703703703702E-3</v>
      </c>
      <c r="AG54" s="28">
        <f t="shared" si="20"/>
        <v>1.7453703703703702E-3</v>
      </c>
      <c r="AH54" s="23">
        <v>3.3935185185185184E-3</v>
      </c>
      <c r="AI54" s="25"/>
      <c r="AJ54" s="28">
        <f t="shared" si="21"/>
        <v>3.3935185185185184E-3</v>
      </c>
      <c r="AK54" s="23">
        <v>2.7777777777777779E-3</v>
      </c>
      <c r="AL54" s="25"/>
      <c r="AM54" s="28">
        <f t="shared" si="22"/>
        <v>2.7777777777777779E-3</v>
      </c>
      <c r="AN54" s="23"/>
      <c r="AO54" s="25"/>
      <c r="AP54" s="28">
        <f t="shared" si="23"/>
        <v>0</v>
      </c>
      <c r="AQ54" s="23">
        <v>1.2349537037037036E-3</v>
      </c>
      <c r="AR54" s="25"/>
      <c r="AS54" s="28">
        <f t="shared" si="24"/>
        <v>1.2349537037037036E-3</v>
      </c>
      <c r="AT54" s="30">
        <f t="shared" si="25"/>
        <v>1.6526620370370369E-2</v>
      </c>
      <c r="AU54" s="25"/>
      <c r="AV54" s="108">
        <f t="shared" si="26"/>
        <v>1.6526620370370369E-2</v>
      </c>
      <c r="AW54" s="2"/>
      <c r="AX54" s="103">
        <f t="shared" si="27"/>
        <v>7.3749999999999996E-3</v>
      </c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</row>
    <row r="55" spans="1:64" ht="15.75" hidden="1" x14ac:dyDescent="0.3">
      <c r="A55" s="45">
        <v>58</v>
      </c>
      <c r="B55" s="59">
        <v>6</v>
      </c>
      <c r="C55" s="93"/>
      <c r="D55" s="45"/>
      <c r="E55" s="10"/>
      <c r="F55" s="49"/>
      <c r="G55" s="91">
        <v>53</v>
      </c>
      <c r="H55" s="81"/>
      <c r="I55" s="9" t="s">
        <v>185</v>
      </c>
      <c r="J55" s="8" t="s">
        <v>186</v>
      </c>
      <c r="K55" s="87" t="s">
        <v>187</v>
      </c>
      <c r="L55" s="39" t="s">
        <v>66</v>
      </c>
      <c r="M55" s="23">
        <v>1.5914351851851851E-3</v>
      </c>
      <c r="N55" s="25"/>
      <c r="O55" s="28">
        <f t="shared" si="14"/>
        <v>1.5914351851851851E-3</v>
      </c>
      <c r="P55" s="105">
        <v>1.5902777777777779E-3</v>
      </c>
      <c r="Q55" s="25"/>
      <c r="R55" s="28">
        <f t="shared" si="15"/>
        <v>1.5902777777777779E-3</v>
      </c>
      <c r="S55" s="105">
        <v>1.6377314814814815E-3</v>
      </c>
      <c r="T55" s="25"/>
      <c r="U55" s="33">
        <f t="shared" si="16"/>
        <v>1.6377314814814815E-3</v>
      </c>
      <c r="V55" s="36">
        <v>1.0104166666666666E-3</v>
      </c>
      <c r="W55" s="97">
        <v>5.7870370370370366E-5</v>
      </c>
      <c r="X55" s="28">
        <f t="shared" si="17"/>
        <v>1.0682870370370371E-3</v>
      </c>
      <c r="Y55" s="23">
        <v>8.6342592592592591E-4</v>
      </c>
      <c r="Z55" s="25"/>
      <c r="AA55" s="28">
        <f t="shared" si="18"/>
        <v>8.6342592592592591E-4</v>
      </c>
      <c r="AB55" s="23"/>
      <c r="AC55" s="97">
        <v>2.5289351851851853E-3</v>
      </c>
      <c r="AD55" s="28">
        <f t="shared" si="19"/>
        <v>2.5289351851851853E-3</v>
      </c>
      <c r="AE55" s="109"/>
      <c r="AF55" s="97">
        <v>1.5243055555555554E-3</v>
      </c>
      <c r="AG55" s="28">
        <f t="shared" si="20"/>
        <v>1.5243055555555554E-3</v>
      </c>
      <c r="AH55" s="23"/>
      <c r="AI55" s="97">
        <v>1.5474537037037034E-3</v>
      </c>
      <c r="AJ55" s="28">
        <f t="shared" si="21"/>
        <v>1.5474537037037034E-3</v>
      </c>
      <c r="AK55" s="23"/>
      <c r="AL55" s="97">
        <v>2.7939814814814819E-3</v>
      </c>
      <c r="AM55" s="28">
        <f t="shared" si="22"/>
        <v>2.7939814814814819E-3</v>
      </c>
      <c r="AN55" s="23"/>
      <c r="AO55" s="25"/>
      <c r="AP55" s="28">
        <f t="shared" si="23"/>
        <v>0</v>
      </c>
      <c r="AQ55" s="23">
        <v>1.3935185185185188E-3</v>
      </c>
      <c r="AR55" s="25"/>
      <c r="AS55" s="28">
        <f t="shared" si="24"/>
        <v>1.3935185185185188E-3</v>
      </c>
      <c r="AT55" s="30">
        <f t="shared" si="25"/>
        <v>1.653935185185185E-2</v>
      </c>
      <c r="AU55" s="25">
        <v>5.7870370370370378E-4</v>
      </c>
      <c r="AV55" s="108">
        <f t="shared" si="26"/>
        <v>1.7118055555555553E-2</v>
      </c>
      <c r="AW55" s="2"/>
      <c r="AX55" s="103">
        <f t="shared" si="27"/>
        <v>9.2800925925925933E-3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</row>
    <row r="56" spans="1:64" ht="15.75" hidden="1" x14ac:dyDescent="0.3">
      <c r="A56" s="45" t="s">
        <v>233</v>
      </c>
      <c r="B56" s="59" t="s">
        <v>233</v>
      </c>
      <c r="C56" s="93" t="s">
        <v>0</v>
      </c>
      <c r="D56" s="45" t="s">
        <v>233</v>
      </c>
      <c r="E56" s="10" t="s">
        <v>233</v>
      </c>
      <c r="F56" s="49" t="s">
        <v>233</v>
      </c>
      <c r="G56" s="91">
        <v>3</v>
      </c>
      <c r="H56" s="81" t="s">
        <v>47</v>
      </c>
      <c r="I56" s="9" t="s">
        <v>48</v>
      </c>
      <c r="J56" s="8" t="s">
        <v>49</v>
      </c>
      <c r="K56" s="87" t="s">
        <v>50</v>
      </c>
      <c r="L56" s="39" t="s">
        <v>51</v>
      </c>
      <c r="M56" s="23">
        <v>1.0648148148148147E-3</v>
      </c>
      <c r="N56" s="25"/>
      <c r="O56" s="28">
        <f t="shared" si="14"/>
        <v>1.0648148148148147E-3</v>
      </c>
      <c r="P56" s="23">
        <v>1.4224537037037038E-3</v>
      </c>
      <c r="Q56" s="25"/>
      <c r="R56" s="28">
        <f t="shared" si="15"/>
        <v>1.4224537037037038E-3</v>
      </c>
      <c r="S56" s="23">
        <v>1.4039351851851851E-3</v>
      </c>
      <c r="T56" s="25"/>
      <c r="U56" s="33">
        <f t="shared" si="16"/>
        <v>1.4039351851851851E-3</v>
      </c>
      <c r="V56" s="36">
        <v>7.5000000000000012E-4</v>
      </c>
      <c r="W56" s="25"/>
      <c r="X56" s="28">
        <f t="shared" si="17"/>
        <v>7.5000000000000012E-4</v>
      </c>
      <c r="Y56" s="23">
        <v>7.5694444444444453E-4</v>
      </c>
      <c r="Z56" s="25"/>
      <c r="AA56" s="28">
        <f t="shared" si="18"/>
        <v>7.5694444444444453E-4</v>
      </c>
      <c r="AB56" s="23">
        <v>1.0335648148148148E-3</v>
      </c>
      <c r="AC56" s="25"/>
      <c r="AD56" s="28">
        <f t="shared" si="19"/>
        <v>1.0335648148148148E-3</v>
      </c>
      <c r="AE56" s="23">
        <v>1.170138888888889E-3</v>
      </c>
      <c r="AF56" s="25"/>
      <c r="AG56" s="28">
        <f t="shared" si="20"/>
        <v>1.170138888888889E-3</v>
      </c>
      <c r="AH56" s="23">
        <v>1.1562499999999999E-3</v>
      </c>
      <c r="AI56" s="25"/>
      <c r="AJ56" s="28">
        <f t="shared" si="21"/>
        <v>1.1562499999999999E-3</v>
      </c>
      <c r="AK56" s="23" t="s">
        <v>233</v>
      </c>
      <c r="AL56" s="25" t="s">
        <v>233</v>
      </c>
      <c r="AM56" s="28" t="s">
        <v>233</v>
      </c>
      <c r="AN56" s="23" t="s">
        <v>233</v>
      </c>
      <c r="AO56" s="25" t="s">
        <v>233</v>
      </c>
      <c r="AP56" s="28" t="s">
        <v>233</v>
      </c>
      <c r="AQ56" s="23" t="s">
        <v>233</v>
      </c>
      <c r="AR56" s="25" t="s">
        <v>233</v>
      </c>
      <c r="AS56" s="28" t="s">
        <v>233</v>
      </c>
      <c r="AT56" s="30" t="s">
        <v>233</v>
      </c>
      <c r="AU56" s="25" t="s">
        <v>233</v>
      </c>
      <c r="AV56" s="108" t="s">
        <v>233</v>
      </c>
      <c r="AW56" s="2"/>
      <c r="AX56" s="103">
        <f t="shared" si="27"/>
        <v>6.4317129629629637E-3</v>
      </c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</row>
    <row r="57" spans="1:64" ht="15.75" hidden="1" x14ac:dyDescent="0.3">
      <c r="A57" s="45" t="s">
        <v>233</v>
      </c>
      <c r="B57" s="59" t="s">
        <v>233</v>
      </c>
      <c r="C57" s="93"/>
      <c r="D57" s="45"/>
      <c r="E57" s="10"/>
      <c r="F57" s="49"/>
      <c r="G57" s="91">
        <v>6</v>
      </c>
      <c r="H57" s="81"/>
      <c r="I57" s="9" t="s">
        <v>60</v>
      </c>
      <c r="J57" s="8" t="s">
        <v>61</v>
      </c>
      <c r="K57" s="87" t="s">
        <v>62</v>
      </c>
      <c r="L57" s="39" t="s">
        <v>51</v>
      </c>
      <c r="M57" s="23">
        <v>1.1006944444444443E-3</v>
      </c>
      <c r="N57" s="25"/>
      <c r="O57" s="28">
        <f t="shared" si="14"/>
        <v>1.1006944444444443E-3</v>
      </c>
      <c r="P57" s="23">
        <v>1.4398148148148148E-3</v>
      </c>
      <c r="Q57" s="97">
        <v>5.7870370370370366E-5</v>
      </c>
      <c r="R57" s="28">
        <f t="shared" si="15"/>
        <v>1.4976851851851852E-3</v>
      </c>
      <c r="S57" s="23">
        <v>1.4212962962962964E-3</v>
      </c>
      <c r="T57" s="25"/>
      <c r="U57" s="33">
        <f t="shared" si="16"/>
        <v>1.4212962962962964E-3</v>
      </c>
      <c r="V57" s="36">
        <v>7.5925925925925911E-4</v>
      </c>
      <c r="W57" s="97">
        <v>5.7870370370370366E-5</v>
      </c>
      <c r="X57" s="28">
        <f t="shared" si="17"/>
        <v>8.1712962962962946E-4</v>
      </c>
      <c r="Y57" s="23">
        <v>7.1874999999999988E-4</v>
      </c>
      <c r="Z57" s="97">
        <v>5.7870370370370366E-5</v>
      </c>
      <c r="AA57" s="28">
        <f t="shared" si="18"/>
        <v>7.7662037037037022E-4</v>
      </c>
      <c r="AB57" s="23">
        <v>1.2523148148148148E-3</v>
      </c>
      <c r="AC57" s="25"/>
      <c r="AD57" s="28">
        <f t="shared" si="19"/>
        <v>1.2523148148148148E-3</v>
      </c>
      <c r="AE57" s="23" t="s">
        <v>233</v>
      </c>
      <c r="AF57" s="25" t="s">
        <v>233</v>
      </c>
      <c r="AG57" s="28" t="s">
        <v>233</v>
      </c>
      <c r="AH57" s="23" t="s">
        <v>233</v>
      </c>
      <c r="AI57" s="25" t="s">
        <v>233</v>
      </c>
      <c r="AJ57" s="28" t="s">
        <v>233</v>
      </c>
      <c r="AK57" s="23" t="s">
        <v>233</v>
      </c>
      <c r="AL57" s="25" t="s">
        <v>233</v>
      </c>
      <c r="AM57" s="28" t="s">
        <v>233</v>
      </c>
      <c r="AN57" s="23" t="s">
        <v>233</v>
      </c>
      <c r="AO57" s="25" t="s">
        <v>233</v>
      </c>
      <c r="AP57" s="28" t="s">
        <v>233</v>
      </c>
      <c r="AQ57" s="23" t="s">
        <v>233</v>
      </c>
      <c r="AR57" s="25" t="s">
        <v>233</v>
      </c>
      <c r="AS57" s="28" t="s">
        <v>233</v>
      </c>
      <c r="AT57" s="30" t="s">
        <v>233</v>
      </c>
      <c r="AU57" s="25" t="s">
        <v>233</v>
      </c>
      <c r="AV57" s="108" t="s">
        <v>233</v>
      </c>
      <c r="AW57" s="2"/>
      <c r="AX57" s="103">
        <f t="shared" si="27"/>
        <v>6.86574074074074E-3</v>
      </c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</row>
    <row r="58" spans="1:64" ht="15.75" hidden="1" x14ac:dyDescent="0.3">
      <c r="A58" s="45" t="s">
        <v>233</v>
      </c>
      <c r="B58" s="59" t="s">
        <v>233</v>
      </c>
      <c r="C58" s="93"/>
      <c r="D58" s="45"/>
      <c r="E58" s="10"/>
      <c r="F58" s="49"/>
      <c r="G58" s="91">
        <v>22</v>
      </c>
      <c r="H58" s="81"/>
      <c r="I58" s="9" t="s">
        <v>109</v>
      </c>
      <c r="J58" s="8" t="s">
        <v>110</v>
      </c>
      <c r="K58" s="87" t="s">
        <v>105</v>
      </c>
      <c r="L58" s="39" t="s">
        <v>51</v>
      </c>
      <c r="M58" s="23">
        <v>1.1006944444444443E-3</v>
      </c>
      <c r="N58" s="25"/>
      <c r="O58" s="28">
        <f t="shared" si="14"/>
        <v>1.1006944444444443E-3</v>
      </c>
      <c r="P58" s="23">
        <v>1.4745370370370372E-3</v>
      </c>
      <c r="Q58" s="25"/>
      <c r="R58" s="28">
        <f t="shared" si="15"/>
        <v>1.4745370370370372E-3</v>
      </c>
      <c r="S58" s="23">
        <v>1.4537037037037036E-3</v>
      </c>
      <c r="T58" s="96">
        <v>1.1574074074074073E-4</v>
      </c>
      <c r="U58" s="33">
        <f t="shared" si="16"/>
        <v>1.5694444444444443E-3</v>
      </c>
      <c r="V58" s="36">
        <v>9.745370370370371E-4</v>
      </c>
      <c r="W58" s="35"/>
      <c r="X58" s="28">
        <f t="shared" si="17"/>
        <v>9.745370370370371E-4</v>
      </c>
      <c r="Y58" s="23" t="s">
        <v>233</v>
      </c>
      <c r="Z58" s="25" t="s">
        <v>233</v>
      </c>
      <c r="AA58" s="28" t="s">
        <v>233</v>
      </c>
      <c r="AB58" s="23" t="s">
        <v>233</v>
      </c>
      <c r="AC58" s="25" t="s">
        <v>233</v>
      </c>
      <c r="AD58" s="28" t="s">
        <v>233</v>
      </c>
      <c r="AE58" s="23" t="s">
        <v>233</v>
      </c>
      <c r="AF58" s="25" t="s">
        <v>233</v>
      </c>
      <c r="AG58" s="28" t="s">
        <v>233</v>
      </c>
      <c r="AH58" s="23" t="s">
        <v>233</v>
      </c>
      <c r="AI58" s="25" t="s">
        <v>233</v>
      </c>
      <c r="AJ58" s="28" t="s">
        <v>233</v>
      </c>
      <c r="AK58" s="23" t="s">
        <v>233</v>
      </c>
      <c r="AL58" s="25" t="s">
        <v>233</v>
      </c>
      <c r="AM58" s="28" t="s">
        <v>233</v>
      </c>
      <c r="AN58" s="23" t="s">
        <v>233</v>
      </c>
      <c r="AO58" s="25" t="s">
        <v>233</v>
      </c>
      <c r="AP58" s="28" t="s">
        <v>233</v>
      </c>
      <c r="AQ58" s="23" t="s">
        <v>233</v>
      </c>
      <c r="AR58" s="25" t="s">
        <v>233</v>
      </c>
      <c r="AS58" s="28" t="s">
        <v>233</v>
      </c>
      <c r="AT58" s="30" t="s">
        <v>233</v>
      </c>
      <c r="AU58" s="25" t="s">
        <v>233</v>
      </c>
      <c r="AV58" s="108" t="s">
        <v>233</v>
      </c>
      <c r="AW58" s="2"/>
      <c r="AX58" s="103" t="s">
        <v>233</v>
      </c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</row>
    <row r="59" spans="1:64" ht="15.75" hidden="1" x14ac:dyDescent="0.3">
      <c r="A59" s="45" t="s">
        <v>233</v>
      </c>
      <c r="B59" s="59" t="s">
        <v>233</v>
      </c>
      <c r="C59" s="93"/>
      <c r="D59" s="45"/>
      <c r="E59" s="10"/>
      <c r="F59" s="49"/>
      <c r="G59" s="91">
        <v>25</v>
      </c>
      <c r="H59" s="81"/>
      <c r="I59" s="9" t="s">
        <v>117</v>
      </c>
      <c r="J59" s="8" t="s">
        <v>118</v>
      </c>
      <c r="K59" s="87" t="s">
        <v>119</v>
      </c>
      <c r="L59" s="39" t="s">
        <v>59</v>
      </c>
      <c r="M59" s="23">
        <v>1.1157407407407407E-3</v>
      </c>
      <c r="N59" s="25"/>
      <c r="O59" s="28">
        <f t="shared" si="14"/>
        <v>1.1157407407407407E-3</v>
      </c>
      <c r="P59" s="23">
        <v>1.5127314814814814E-3</v>
      </c>
      <c r="Q59" s="25"/>
      <c r="R59" s="28">
        <f t="shared" si="15"/>
        <v>1.5127314814814814E-3</v>
      </c>
      <c r="S59" s="105">
        <v>1.5011574074074074E-3</v>
      </c>
      <c r="T59" s="25"/>
      <c r="U59" s="33">
        <f t="shared" si="16"/>
        <v>1.5011574074074074E-3</v>
      </c>
      <c r="V59" s="36">
        <v>7.7430555555555553E-4</v>
      </c>
      <c r="W59" s="25"/>
      <c r="X59" s="28">
        <f t="shared" si="17"/>
        <v>7.7430555555555553E-4</v>
      </c>
      <c r="Y59" s="23">
        <v>7.5000000000000012E-4</v>
      </c>
      <c r="Z59" s="25"/>
      <c r="AA59" s="28">
        <f>SUM(Y59:Z59)</f>
        <v>7.5000000000000012E-4</v>
      </c>
      <c r="AB59" s="23">
        <v>1.0891203703703703E-3</v>
      </c>
      <c r="AC59" s="25"/>
      <c r="AD59" s="28">
        <f>SUM(AB59:AC59)</f>
        <v>1.0891203703703703E-3</v>
      </c>
      <c r="AE59" s="25">
        <v>1.2384259259259258E-3</v>
      </c>
      <c r="AF59" s="25"/>
      <c r="AG59" s="28">
        <f>SUM(AE59:AF59)</f>
        <v>1.2384259259259258E-3</v>
      </c>
      <c r="AH59" s="23">
        <v>1.3310185185185185E-3</v>
      </c>
      <c r="AI59" s="25"/>
      <c r="AJ59" s="28">
        <f>SUM(AH59:AI59)</f>
        <v>1.3310185185185185E-3</v>
      </c>
      <c r="AK59" s="23" t="s">
        <v>233</v>
      </c>
      <c r="AL59" s="25" t="s">
        <v>233</v>
      </c>
      <c r="AM59" s="28" t="s">
        <v>233</v>
      </c>
      <c r="AN59" s="23" t="s">
        <v>233</v>
      </c>
      <c r="AO59" s="25" t="s">
        <v>233</v>
      </c>
      <c r="AP59" s="28" t="s">
        <v>233</v>
      </c>
      <c r="AQ59" s="23" t="s">
        <v>233</v>
      </c>
      <c r="AR59" s="25" t="s">
        <v>233</v>
      </c>
      <c r="AS59" s="28" t="s">
        <v>233</v>
      </c>
      <c r="AT59" s="30" t="s">
        <v>233</v>
      </c>
      <c r="AU59" s="25" t="s">
        <v>233</v>
      </c>
      <c r="AV59" s="108" t="s">
        <v>233</v>
      </c>
      <c r="AW59" s="2"/>
      <c r="AX59" s="103">
        <f>SUM(O59,R59,U59,X59,AA59,AD59)</f>
        <v>6.743055555555556E-3</v>
      </c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</row>
    <row r="60" spans="1:64" ht="15.75" hidden="1" x14ac:dyDescent="0.3">
      <c r="A60" s="45" t="s">
        <v>233</v>
      </c>
      <c r="B60" s="59" t="s">
        <v>233</v>
      </c>
      <c r="C60" s="93" t="s">
        <v>0</v>
      </c>
      <c r="D60" s="45" t="s">
        <v>233</v>
      </c>
      <c r="E60" s="10" t="s">
        <v>233</v>
      </c>
      <c r="F60" s="49" t="s">
        <v>233</v>
      </c>
      <c r="G60" s="91">
        <v>30</v>
      </c>
      <c r="H60" s="81" t="s">
        <v>52</v>
      </c>
      <c r="I60" s="9" t="s">
        <v>130</v>
      </c>
      <c r="J60" s="8" t="s">
        <v>131</v>
      </c>
      <c r="K60" s="87" t="s">
        <v>55</v>
      </c>
      <c r="L60" s="39" t="s">
        <v>42</v>
      </c>
      <c r="M60" s="23">
        <v>1.1597222222222221E-3</v>
      </c>
      <c r="N60" s="25"/>
      <c r="O60" s="28">
        <f t="shared" si="14"/>
        <v>1.1597222222222221E-3</v>
      </c>
      <c r="P60" s="105">
        <v>1.4895833333333332E-3</v>
      </c>
      <c r="Q60" s="25"/>
      <c r="R60" s="28">
        <f t="shared" si="15"/>
        <v>1.4895833333333332E-3</v>
      </c>
      <c r="S60" s="105">
        <v>1.4814814814814814E-3</v>
      </c>
      <c r="T60" s="25"/>
      <c r="U60" s="33">
        <f t="shared" si="16"/>
        <v>1.4814814814814814E-3</v>
      </c>
      <c r="V60" s="36">
        <v>7.5810185185185182E-4</v>
      </c>
      <c r="W60" s="35"/>
      <c r="X60" s="28">
        <f t="shared" si="17"/>
        <v>7.5810185185185182E-4</v>
      </c>
      <c r="Y60" s="23">
        <v>7.280092592592593E-4</v>
      </c>
      <c r="Z60" s="25"/>
      <c r="AA60" s="28">
        <f>SUM(Y60:Z60)</f>
        <v>7.280092592592593E-4</v>
      </c>
      <c r="AB60" s="23">
        <v>1.0902777777777779E-3</v>
      </c>
      <c r="AC60" s="25"/>
      <c r="AD60" s="28">
        <f>SUM(AB60:AC60)</f>
        <v>1.0902777777777779E-3</v>
      </c>
      <c r="AE60" s="23"/>
      <c r="AF60" s="97">
        <v>1.7453703703703702E-3</v>
      </c>
      <c r="AG60" s="28">
        <f>SUM(AE60:AF60)</f>
        <v>1.7453703703703702E-3</v>
      </c>
      <c r="AH60" s="23">
        <v>1.2326388888888888E-3</v>
      </c>
      <c r="AI60" s="25"/>
      <c r="AJ60" s="28">
        <f>SUM(AH60:AI60)</f>
        <v>1.2326388888888888E-3</v>
      </c>
      <c r="AK60" s="23"/>
      <c r="AL60" s="97">
        <v>2.8935185185185188E-3</v>
      </c>
      <c r="AM60" s="28">
        <f>SUM(AK60:AL60)</f>
        <v>2.8935185185185188E-3</v>
      </c>
      <c r="AN60" s="23"/>
      <c r="AO60" s="25"/>
      <c r="AP60" s="28">
        <f>SUM(AN60:AO60)</f>
        <v>0</v>
      </c>
      <c r="AQ60" s="23" t="s">
        <v>233</v>
      </c>
      <c r="AR60" s="25" t="s">
        <v>233</v>
      </c>
      <c r="AS60" s="28" t="s">
        <v>233</v>
      </c>
      <c r="AT60" s="30" t="s">
        <v>233</v>
      </c>
      <c r="AU60" s="25" t="s">
        <v>233</v>
      </c>
      <c r="AV60" s="108" t="s">
        <v>233</v>
      </c>
      <c r="AW60" s="2"/>
      <c r="AX60" s="103">
        <f>SUM(O60,R60,U60,X60,AA60,AD60)</f>
        <v>6.7071759259259255E-3</v>
      </c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</row>
    <row r="61" spans="1:64" ht="15.75" hidden="1" x14ac:dyDescent="0.3">
      <c r="A61" s="45" t="s">
        <v>233</v>
      </c>
      <c r="B61" s="59" t="s">
        <v>233</v>
      </c>
      <c r="C61" s="93" t="s">
        <v>0</v>
      </c>
      <c r="D61" s="45" t="s">
        <v>233</v>
      </c>
      <c r="E61" s="10" t="s">
        <v>233</v>
      </c>
      <c r="F61" s="49"/>
      <c r="G61" s="91">
        <v>34</v>
      </c>
      <c r="H61" s="81" t="s">
        <v>52</v>
      </c>
      <c r="I61" s="9" t="s">
        <v>138</v>
      </c>
      <c r="J61" s="8" t="s">
        <v>139</v>
      </c>
      <c r="K61" s="87" t="s">
        <v>140</v>
      </c>
      <c r="L61" s="39" t="s">
        <v>51</v>
      </c>
      <c r="M61" s="23">
        <v>1.170138888888889E-3</v>
      </c>
      <c r="N61" s="25"/>
      <c r="O61" s="28">
        <f t="shared" si="14"/>
        <v>1.170138888888889E-3</v>
      </c>
      <c r="P61" s="105">
        <v>1.5520833333333333E-3</v>
      </c>
      <c r="Q61" s="25"/>
      <c r="R61" s="28">
        <f t="shared" si="15"/>
        <v>1.5520833333333333E-3</v>
      </c>
      <c r="S61" s="105">
        <v>1.4675925925925926E-3</v>
      </c>
      <c r="T61" s="25"/>
      <c r="U61" s="33">
        <f t="shared" si="16"/>
        <v>1.4675925925925926E-3</v>
      </c>
      <c r="V61" s="36">
        <v>8.2175925925925917E-4</v>
      </c>
      <c r="W61" s="25"/>
      <c r="X61" s="28">
        <f t="shared" si="17"/>
        <v>8.2175925925925917E-4</v>
      </c>
      <c r="Y61" s="23">
        <v>7.9050925925925936E-4</v>
      </c>
      <c r="Z61" s="97">
        <v>5.7870370370370366E-5</v>
      </c>
      <c r="AA61" s="28">
        <f>SUM(Y61:Z61)</f>
        <v>8.483796296296297E-4</v>
      </c>
      <c r="AB61" s="23">
        <v>1.1736111111111112E-3</v>
      </c>
      <c r="AC61" s="96">
        <v>1.1574074074074073E-4</v>
      </c>
      <c r="AD61" s="28">
        <f>SUM(AB61:AC61)</f>
        <v>1.2893518518518519E-3</v>
      </c>
      <c r="AE61" s="23">
        <v>1.2951388888888889E-3</v>
      </c>
      <c r="AF61" s="97">
        <v>1.1574074074074073E-4</v>
      </c>
      <c r="AG61" s="28">
        <f>SUM(AE61:AF61)</f>
        <v>1.4108796296296295E-3</v>
      </c>
      <c r="AH61" s="23">
        <v>1.3564814814814813E-3</v>
      </c>
      <c r="AI61" s="25"/>
      <c r="AJ61" s="28">
        <f>SUM(AH61:AI61)</f>
        <v>1.3564814814814813E-3</v>
      </c>
      <c r="AK61" s="23" t="s">
        <v>233</v>
      </c>
      <c r="AL61" s="25" t="s">
        <v>233</v>
      </c>
      <c r="AM61" s="28" t="s">
        <v>233</v>
      </c>
      <c r="AN61" s="23" t="s">
        <v>233</v>
      </c>
      <c r="AO61" s="25" t="s">
        <v>233</v>
      </c>
      <c r="AP61" s="28" t="s">
        <v>233</v>
      </c>
      <c r="AQ61" s="23" t="s">
        <v>233</v>
      </c>
      <c r="AR61" s="25" t="s">
        <v>233</v>
      </c>
      <c r="AS61" s="28" t="s">
        <v>233</v>
      </c>
      <c r="AT61" s="30" t="s">
        <v>233</v>
      </c>
      <c r="AU61" s="25" t="s">
        <v>233</v>
      </c>
      <c r="AV61" s="108" t="s">
        <v>233</v>
      </c>
      <c r="AW61" s="2"/>
      <c r="AX61" s="103">
        <f>SUM(O61,R61,U61,X61,AA61,AD61)</f>
        <v>7.1493055555555546E-3</v>
      </c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</row>
    <row r="62" spans="1:64" ht="15.75" hidden="1" x14ac:dyDescent="0.3">
      <c r="A62" s="45" t="s">
        <v>233</v>
      </c>
      <c r="B62" s="59" t="s">
        <v>233</v>
      </c>
      <c r="C62" s="93" t="s">
        <v>0</v>
      </c>
      <c r="D62" s="45" t="s">
        <v>233</v>
      </c>
      <c r="E62" s="10" t="s">
        <v>233</v>
      </c>
      <c r="F62" s="49" t="s">
        <v>233</v>
      </c>
      <c r="G62" s="91">
        <v>41</v>
      </c>
      <c r="H62" s="81" t="s">
        <v>52</v>
      </c>
      <c r="I62" s="9" t="s">
        <v>158</v>
      </c>
      <c r="J62" s="8" t="s">
        <v>159</v>
      </c>
      <c r="K62" s="87" t="s">
        <v>160</v>
      </c>
      <c r="L62" s="39" t="s">
        <v>92</v>
      </c>
      <c r="M62" s="23">
        <v>1.0925925925925925E-3</v>
      </c>
      <c r="N62" s="25"/>
      <c r="O62" s="28">
        <f t="shared" si="14"/>
        <v>1.0925925925925925E-3</v>
      </c>
      <c r="P62" s="105">
        <v>1.6354166666666667E-3</v>
      </c>
      <c r="Q62" s="25"/>
      <c r="R62" s="28">
        <f t="shared" si="15"/>
        <v>1.6354166666666667E-3</v>
      </c>
      <c r="S62" s="105">
        <v>1.5590277777777779E-3</v>
      </c>
      <c r="T62" s="25"/>
      <c r="U62" s="33">
        <f t="shared" si="16"/>
        <v>1.5590277777777779E-3</v>
      </c>
      <c r="V62" s="36">
        <v>8.1365740740740736E-4</v>
      </c>
      <c r="W62" s="97">
        <v>5.7870370370370366E-5</v>
      </c>
      <c r="X62" s="28">
        <f t="shared" si="17"/>
        <v>8.7152777777777771E-4</v>
      </c>
      <c r="Y62" s="23">
        <v>8.0787037037037036E-4</v>
      </c>
      <c r="Z62" s="25"/>
      <c r="AA62" s="28">
        <f>SUM(Y62:Z62)</f>
        <v>8.0787037037037036E-4</v>
      </c>
      <c r="AB62" s="23">
        <v>1.5891203703703701E-3</v>
      </c>
      <c r="AC62" s="25"/>
      <c r="AD62" s="28">
        <f>SUM(AB62:AC62)</f>
        <v>1.5891203703703701E-3</v>
      </c>
      <c r="AE62" s="23" t="s">
        <v>233</v>
      </c>
      <c r="AF62" s="25" t="s">
        <v>233</v>
      </c>
      <c r="AG62" s="28" t="s">
        <v>233</v>
      </c>
      <c r="AH62" s="23" t="s">
        <v>233</v>
      </c>
      <c r="AI62" s="25" t="s">
        <v>233</v>
      </c>
      <c r="AJ62" s="28" t="s">
        <v>233</v>
      </c>
      <c r="AK62" s="23" t="s">
        <v>233</v>
      </c>
      <c r="AL62" s="25" t="s">
        <v>233</v>
      </c>
      <c r="AM62" s="28" t="s">
        <v>233</v>
      </c>
      <c r="AN62" s="23" t="s">
        <v>233</v>
      </c>
      <c r="AO62" s="25" t="s">
        <v>233</v>
      </c>
      <c r="AP62" s="28" t="s">
        <v>233</v>
      </c>
      <c r="AQ62" s="23" t="s">
        <v>233</v>
      </c>
      <c r="AR62" s="25" t="s">
        <v>233</v>
      </c>
      <c r="AS62" s="28" t="s">
        <v>233</v>
      </c>
      <c r="AT62" s="30" t="s">
        <v>233</v>
      </c>
      <c r="AU62" s="25" t="s">
        <v>233</v>
      </c>
      <c r="AV62" s="108" t="s">
        <v>233</v>
      </c>
      <c r="AW62" s="2"/>
      <c r="AX62" s="103">
        <f>SUM(O62,R62,U62,X62,AA62,AD62)</f>
        <v>7.5555555555555549E-3</v>
      </c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</row>
    <row r="63" spans="1:64" ht="15.75" hidden="1" x14ac:dyDescent="0.3">
      <c r="A63" s="45" t="s">
        <v>233</v>
      </c>
      <c r="B63" s="59" t="s">
        <v>233</v>
      </c>
      <c r="C63" s="93" t="s">
        <v>0</v>
      </c>
      <c r="D63" s="45" t="s">
        <v>233</v>
      </c>
      <c r="E63" s="10" t="s">
        <v>233</v>
      </c>
      <c r="F63" s="49" t="s">
        <v>233</v>
      </c>
      <c r="G63" s="91">
        <v>44</v>
      </c>
      <c r="H63" s="81"/>
      <c r="I63" s="9" t="s">
        <v>165</v>
      </c>
      <c r="J63" s="8" t="s">
        <v>166</v>
      </c>
      <c r="K63" s="87" t="s">
        <v>167</v>
      </c>
      <c r="L63" s="39" t="s">
        <v>92</v>
      </c>
      <c r="M63" s="23">
        <v>1.1921296296296296E-3</v>
      </c>
      <c r="N63" s="25"/>
      <c r="O63" s="28">
        <f t="shared" si="14"/>
        <v>1.1921296296296296E-3</v>
      </c>
      <c r="P63" s="105">
        <v>1.6354166666666667E-3</v>
      </c>
      <c r="Q63" s="25"/>
      <c r="R63" s="28">
        <f t="shared" si="15"/>
        <v>1.6354166666666667E-3</v>
      </c>
      <c r="S63" s="105">
        <v>1.5590277777777779E-3</v>
      </c>
      <c r="T63" s="25"/>
      <c r="U63" s="33">
        <f t="shared" si="16"/>
        <v>1.5590277777777779E-3</v>
      </c>
      <c r="V63" s="36" t="s">
        <v>233</v>
      </c>
      <c r="W63" s="25" t="s">
        <v>233</v>
      </c>
      <c r="X63" s="28" t="s">
        <v>233</v>
      </c>
      <c r="Y63" s="23" t="s">
        <v>233</v>
      </c>
      <c r="Z63" s="25" t="s">
        <v>233</v>
      </c>
      <c r="AA63" s="28" t="s">
        <v>233</v>
      </c>
      <c r="AB63" s="23" t="s">
        <v>233</v>
      </c>
      <c r="AC63" s="25" t="s">
        <v>233</v>
      </c>
      <c r="AD63" s="28" t="s">
        <v>233</v>
      </c>
      <c r="AE63" s="23" t="s">
        <v>233</v>
      </c>
      <c r="AF63" s="25" t="s">
        <v>233</v>
      </c>
      <c r="AG63" s="28" t="s">
        <v>233</v>
      </c>
      <c r="AH63" s="23" t="s">
        <v>233</v>
      </c>
      <c r="AI63" s="25" t="s">
        <v>233</v>
      </c>
      <c r="AJ63" s="28" t="s">
        <v>233</v>
      </c>
      <c r="AK63" s="23" t="s">
        <v>233</v>
      </c>
      <c r="AL63" s="25" t="s">
        <v>233</v>
      </c>
      <c r="AM63" s="28" t="s">
        <v>233</v>
      </c>
      <c r="AN63" s="23" t="s">
        <v>233</v>
      </c>
      <c r="AO63" s="25" t="s">
        <v>233</v>
      </c>
      <c r="AP63" s="28" t="s">
        <v>233</v>
      </c>
      <c r="AQ63" s="23" t="s">
        <v>233</v>
      </c>
      <c r="AR63" s="25" t="s">
        <v>233</v>
      </c>
      <c r="AS63" s="28" t="s">
        <v>233</v>
      </c>
      <c r="AT63" s="30" t="s">
        <v>233</v>
      </c>
      <c r="AU63" s="25" t="s">
        <v>233</v>
      </c>
      <c r="AV63" s="108" t="s">
        <v>233</v>
      </c>
      <c r="AW63" s="2"/>
      <c r="AX63" s="103" t="s">
        <v>233</v>
      </c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</row>
    <row r="64" spans="1:64" ht="15.75" hidden="1" x14ac:dyDescent="0.3">
      <c r="A64" s="45" t="s">
        <v>233</v>
      </c>
      <c r="B64" s="59" t="s">
        <v>233</v>
      </c>
      <c r="C64" s="93"/>
      <c r="D64" s="45"/>
      <c r="E64" s="10"/>
      <c r="F64" s="49"/>
      <c r="G64" s="91">
        <v>49</v>
      </c>
      <c r="H64" s="81"/>
      <c r="I64" s="9" t="s">
        <v>178</v>
      </c>
      <c r="J64" s="8" t="s">
        <v>179</v>
      </c>
      <c r="K64" s="87" t="s">
        <v>180</v>
      </c>
      <c r="L64" s="39" t="s">
        <v>46</v>
      </c>
      <c r="M64" s="23">
        <v>1.1319444444444443E-3</v>
      </c>
      <c r="N64" s="25"/>
      <c r="O64" s="28">
        <f t="shared" si="14"/>
        <v>1.1319444444444443E-3</v>
      </c>
      <c r="P64" s="105">
        <v>1.4803240740740742E-3</v>
      </c>
      <c r="Q64" s="25"/>
      <c r="R64" s="28">
        <f t="shared" si="15"/>
        <v>1.4803240740740742E-3</v>
      </c>
      <c r="S64" s="105">
        <v>1.4733796296296294E-3</v>
      </c>
      <c r="T64" s="25"/>
      <c r="U64" s="33">
        <f t="shared" si="16"/>
        <v>1.4733796296296294E-3</v>
      </c>
      <c r="V64" s="36">
        <v>7.8935185185185185E-4</v>
      </c>
      <c r="W64" s="100">
        <v>5.7870370370370366E-5</v>
      </c>
      <c r="X64" s="28">
        <f>SUM(V64:W64)</f>
        <v>8.4722222222222219E-4</v>
      </c>
      <c r="Y64" s="23">
        <v>7.9050925925925936E-4</v>
      </c>
      <c r="Z64" s="25"/>
      <c r="AA64" s="28">
        <f>SUM(Y64:Z64)</f>
        <v>7.9050925925925936E-4</v>
      </c>
      <c r="AB64" s="23">
        <v>1.2210648148148148E-3</v>
      </c>
      <c r="AC64" s="97">
        <v>5.7870370370370366E-5</v>
      </c>
      <c r="AD64" s="28">
        <f>SUM(AB64:AC64)</f>
        <v>1.2789351851851853E-3</v>
      </c>
      <c r="AE64" s="23" t="s">
        <v>233</v>
      </c>
      <c r="AF64" s="25" t="s">
        <v>233</v>
      </c>
      <c r="AG64" s="28" t="s">
        <v>233</v>
      </c>
      <c r="AH64" s="23" t="s">
        <v>233</v>
      </c>
      <c r="AI64" s="25" t="s">
        <v>233</v>
      </c>
      <c r="AJ64" s="28" t="s">
        <v>233</v>
      </c>
      <c r="AK64" s="36" t="s">
        <v>233</v>
      </c>
      <c r="AL64" s="35" t="s">
        <v>233</v>
      </c>
      <c r="AM64" s="28" t="s">
        <v>233</v>
      </c>
      <c r="AN64" s="36" t="s">
        <v>233</v>
      </c>
      <c r="AO64" s="35" t="s">
        <v>233</v>
      </c>
      <c r="AP64" s="28" t="s">
        <v>233</v>
      </c>
      <c r="AQ64" s="36" t="s">
        <v>233</v>
      </c>
      <c r="AR64" s="35" t="s">
        <v>233</v>
      </c>
      <c r="AS64" s="28" t="s">
        <v>233</v>
      </c>
      <c r="AT64" s="30" t="s">
        <v>233</v>
      </c>
      <c r="AU64" s="25" t="s">
        <v>233</v>
      </c>
      <c r="AV64" s="108" t="s">
        <v>233</v>
      </c>
      <c r="AW64" s="2"/>
      <c r="AX64" s="103">
        <f>SUM(O64,R64,U64,X64,AA64,AD64)</f>
        <v>7.0023148148148145E-3</v>
      </c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</row>
    <row r="65" spans="1:64" ht="15.75" hidden="1" x14ac:dyDescent="0.3">
      <c r="A65" s="45" t="s">
        <v>233</v>
      </c>
      <c r="B65" s="59" t="s">
        <v>233</v>
      </c>
      <c r="C65" s="93" t="s">
        <v>0</v>
      </c>
      <c r="D65" s="45" t="s">
        <v>233</v>
      </c>
      <c r="E65" s="10" t="s">
        <v>233</v>
      </c>
      <c r="F65" s="49" t="s">
        <v>233</v>
      </c>
      <c r="G65" s="91">
        <v>69</v>
      </c>
      <c r="H65" s="81" t="s">
        <v>88</v>
      </c>
      <c r="I65" s="9" t="s">
        <v>224</v>
      </c>
      <c r="J65" s="8" t="s">
        <v>225</v>
      </c>
      <c r="K65" s="87" t="s">
        <v>119</v>
      </c>
      <c r="L65" s="39" t="s">
        <v>59</v>
      </c>
      <c r="M65" s="23">
        <v>1.1967592592592592E-3</v>
      </c>
      <c r="N65" s="25"/>
      <c r="O65" s="28">
        <f t="shared" si="14"/>
        <v>1.1967592592592592E-3</v>
      </c>
      <c r="P65" s="105">
        <v>1.5694444444444443E-3</v>
      </c>
      <c r="Q65" s="25"/>
      <c r="R65" s="28">
        <f t="shared" si="15"/>
        <v>1.5694444444444443E-3</v>
      </c>
      <c r="S65" s="105">
        <v>1.5011574074074074E-3</v>
      </c>
      <c r="T65" s="25"/>
      <c r="U65" s="33">
        <f t="shared" si="16"/>
        <v>1.5011574074074074E-3</v>
      </c>
      <c r="V65" s="36">
        <v>8.4837962962962959E-4</v>
      </c>
      <c r="W65" s="25"/>
      <c r="X65" s="28">
        <f>SUM(V65:W65)</f>
        <v>8.4837962962962959E-4</v>
      </c>
      <c r="Y65" s="23">
        <v>8.0671296296296296E-4</v>
      </c>
      <c r="Z65" s="25"/>
      <c r="AA65" s="28">
        <f>SUM(Y65:Z65)</f>
        <v>8.0671296296296296E-4</v>
      </c>
      <c r="AB65" s="23">
        <v>1.0821759259259259E-3</v>
      </c>
      <c r="AC65" s="97">
        <v>5.7870370370370366E-5</v>
      </c>
      <c r="AD65" s="28">
        <f>SUM(AB65:AC65)</f>
        <v>1.1400462962962963E-3</v>
      </c>
      <c r="AE65" s="23">
        <v>1.2372685185185186E-3</v>
      </c>
      <c r="AF65" s="25"/>
      <c r="AG65" s="28">
        <f>SUM(AE65:AF65)</f>
        <v>1.2372685185185186E-3</v>
      </c>
      <c r="AH65" s="36">
        <v>1.2743055555555557E-3</v>
      </c>
      <c r="AI65" s="35"/>
      <c r="AJ65" s="28">
        <f>SUM(AH65:AI65)</f>
        <v>1.2743055555555557E-3</v>
      </c>
      <c r="AK65" s="36" t="s">
        <v>233</v>
      </c>
      <c r="AL65" s="35" t="s">
        <v>233</v>
      </c>
      <c r="AM65" s="28" t="s">
        <v>233</v>
      </c>
      <c r="AN65" s="36" t="s">
        <v>233</v>
      </c>
      <c r="AO65" s="35" t="s">
        <v>233</v>
      </c>
      <c r="AP65" s="28" t="s">
        <v>233</v>
      </c>
      <c r="AQ65" s="36" t="s">
        <v>233</v>
      </c>
      <c r="AR65" s="35" t="s">
        <v>233</v>
      </c>
      <c r="AS65" s="28" t="s">
        <v>233</v>
      </c>
      <c r="AT65" s="30" t="s">
        <v>233</v>
      </c>
      <c r="AU65" s="25" t="s">
        <v>233</v>
      </c>
      <c r="AV65" s="108" t="s">
        <v>233</v>
      </c>
      <c r="AW65" s="2"/>
      <c r="AX65" s="103">
        <f>SUM(O65,R65,U65,X65,AA65,AD65)</f>
        <v>7.0624999999999993E-3</v>
      </c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1:64" ht="15.75" hidden="1" x14ac:dyDescent="0.3">
      <c r="A66" s="45" t="s">
        <v>233</v>
      </c>
      <c r="B66" s="59" t="s">
        <v>233</v>
      </c>
      <c r="C66" s="93"/>
      <c r="D66" s="45"/>
      <c r="E66" s="10"/>
      <c r="F66" s="49"/>
      <c r="G66" s="91">
        <v>70</v>
      </c>
      <c r="H66" s="81"/>
      <c r="I66" s="9" t="s">
        <v>226</v>
      </c>
      <c r="J66" s="8" t="s">
        <v>227</v>
      </c>
      <c r="K66" s="87" t="s">
        <v>228</v>
      </c>
      <c r="L66" s="39" t="s">
        <v>129</v>
      </c>
      <c r="M66" s="23"/>
      <c r="N66" s="97">
        <v>1.707175925925926E-3</v>
      </c>
      <c r="O66" s="28">
        <f t="shared" si="14"/>
        <v>1.707175925925926E-3</v>
      </c>
      <c r="P66" s="105">
        <v>2.0046296296296296E-3</v>
      </c>
      <c r="Q66" s="25"/>
      <c r="R66" s="28">
        <f t="shared" si="15"/>
        <v>2.0046296296296296E-3</v>
      </c>
      <c r="S66" s="105">
        <v>2.0046296296296296E-3</v>
      </c>
      <c r="T66" s="25"/>
      <c r="U66" s="33">
        <f t="shared" si="16"/>
        <v>2.0046296296296296E-3</v>
      </c>
      <c r="V66" s="36">
        <v>8.3217592592592588E-4</v>
      </c>
      <c r="W66" s="100">
        <v>1.7361111111111112E-4</v>
      </c>
      <c r="X66" s="28">
        <f>SUM(V66:W66)</f>
        <v>1.005787037037037E-3</v>
      </c>
      <c r="Y66" s="23">
        <v>8.3449074074074068E-4</v>
      </c>
      <c r="Z66" s="25"/>
      <c r="AA66" s="28">
        <f>SUM(Y66:Z66)</f>
        <v>8.3449074074074068E-4</v>
      </c>
      <c r="AB66" s="23"/>
      <c r="AC66" s="97">
        <v>1.4768518518518516E-3</v>
      </c>
      <c r="AD66" s="28">
        <f>SUM(AB66:AC66)</f>
        <v>1.4768518518518516E-3</v>
      </c>
      <c r="AE66" s="23"/>
      <c r="AF66" s="97">
        <v>1.7349537037037036E-3</v>
      </c>
      <c r="AG66" s="28">
        <f>SUM(AE66:AF66)</f>
        <v>1.7349537037037036E-3</v>
      </c>
      <c r="AH66" s="23" t="s">
        <v>233</v>
      </c>
      <c r="AI66" s="25" t="s">
        <v>233</v>
      </c>
      <c r="AJ66" s="28" t="s">
        <v>233</v>
      </c>
      <c r="AK66" s="23" t="s">
        <v>233</v>
      </c>
      <c r="AL66" s="25" t="s">
        <v>233</v>
      </c>
      <c r="AM66" s="28" t="s">
        <v>233</v>
      </c>
      <c r="AN66" s="23" t="s">
        <v>233</v>
      </c>
      <c r="AO66" s="25" t="s">
        <v>233</v>
      </c>
      <c r="AP66" s="28" t="s">
        <v>233</v>
      </c>
      <c r="AQ66" s="23" t="s">
        <v>233</v>
      </c>
      <c r="AR66" s="25" t="s">
        <v>233</v>
      </c>
      <c r="AS66" s="28" t="s">
        <v>233</v>
      </c>
      <c r="AT66" s="30" t="s">
        <v>233</v>
      </c>
      <c r="AU66" s="25" t="s">
        <v>233</v>
      </c>
      <c r="AV66" s="108" t="s">
        <v>233</v>
      </c>
      <c r="AW66" s="2"/>
      <c r="AX66" s="103">
        <f>SUM(O66,R66,U66,X66,AA66,AD66)</f>
        <v>9.0335648148148137E-3</v>
      </c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</row>
    <row r="67" spans="1:64" ht="7.2" hidden="1" customHeight="1" thickBot="1" x14ac:dyDescent="0.35">
      <c r="A67" s="46"/>
      <c r="B67" s="60"/>
      <c r="C67" s="94"/>
      <c r="D67" s="46"/>
      <c r="E67" s="52"/>
      <c r="F67" s="50"/>
      <c r="G67" s="92"/>
      <c r="H67" s="82"/>
      <c r="I67" s="11"/>
      <c r="J67" s="12"/>
      <c r="K67" s="88"/>
      <c r="L67" s="80"/>
      <c r="M67" s="26"/>
      <c r="N67" s="27"/>
      <c r="O67" s="29"/>
      <c r="P67" s="26"/>
      <c r="Q67" s="27"/>
      <c r="R67" s="34"/>
      <c r="S67" s="26"/>
      <c r="T67" s="27"/>
      <c r="U67" s="29"/>
      <c r="V67" s="26"/>
      <c r="W67" s="27"/>
      <c r="X67" s="29"/>
      <c r="Y67" s="26"/>
      <c r="Z67" s="27"/>
      <c r="AA67" s="29"/>
      <c r="AB67" s="26"/>
      <c r="AC67" s="27"/>
      <c r="AD67" s="29"/>
      <c r="AE67" s="26"/>
      <c r="AF67" s="27"/>
      <c r="AG67" s="29"/>
      <c r="AH67" s="26"/>
      <c r="AI67" s="27"/>
      <c r="AJ67" s="29"/>
      <c r="AK67" s="26"/>
      <c r="AL67" s="27"/>
      <c r="AM67" s="34"/>
      <c r="AN67" s="26"/>
      <c r="AO67" s="27"/>
      <c r="AP67" s="29"/>
      <c r="AQ67" s="26"/>
      <c r="AR67" s="27"/>
      <c r="AS67" s="29"/>
      <c r="AT67" s="24"/>
      <c r="AU67" s="27"/>
      <c r="AV67" s="110"/>
      <c r="AW67" s="2"/>
      <c r="AX67" s="104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</row>
    <row r="68" spans="1:64" ht="15.75" x14ac:dyDescent="0.3">
      <c r="A68" s="111">
        <v>5</v>
      </c>
      <c r="B68" s="130">
        <v>1</v>
      </c>
      <c r="C68" s="126" t="s">
        <v>0</v>
      </c>
      <c r="D68" s="45">
        <v>4</v>
      </c>
      <c r="E68" s="10">
        <v>1</v>
      </c>
      <c r="F68" s="49">
        <v>25</v>
      </c>
      <c r="G68" s="114">
        <v>7</v>
      </c>
      <c r="H68" s="115" t="s">
        <v>38</v>
      </c>
      <c r="I68" s="116" t="s">
        <v>63</v>
      </c>
      <c r="J68" s="118" t="s">
        <v>64</v>
      </c>
      <c r="K68" s="127" t="s">
        <v>65</v>
      </c>
      <c r="L68" s="77" t="s">
        <v>66</v>
      </c>
      <c r="M68" s="128">
        <v>1.0532407407407407E-3</v>
      </c>
      <c r="N68" s="25"/>
      <c r="O68" s="28">
        <v>1.0532407407407407E-3</v>
      </c>
      <c r="P68" s="23">
        <v>1.4247685185185186E-3</v>
      </c>
      <c r="Q68" s="25"/>
      <c r="R68" s="28">
        <v>1.4247685185185186E-3</v>
      </c>
      <c r="S68" s="23">
        <v>1.4212962962962964E-3</v>
      </c>
      <c r="T68" s="25"/>
      <c r="U68" s="33">
        <v>1.4212962962962964E-3</v>
      </c>
      <c r="V68" s="36">
        <v>7.5694444444444453E-4</v>
      </c>
      <c r="W68" s="25"/>
      <c r="X68" s="28">
        <v>7.5694444444444453E-4</v>
      </c>
      <c r="Y68" s="23">
        <v>7.3726851851851861E-4</v>
      </c>
      <c r="Z68" s="25"/>
      <c r="AA68" s="28">
        <v>7.3726851851851861E-4</v>
      </c>
      <c r="AB68" s="23">
        <v>1.0451388888888889E-3</v>
      </c>
      <c r="AC68" s="25"/>
      <c r="AD68" s="28">
        <v>1.0451388888888889E-3</v>
      </c>
      <c r="AE68" s="23">
        <v>1.1724537037037035E-3</v>
      </c>
      <c r="AF68" s="25"/>
      <c r="AG68" s="28">
        <v>1.1724537037037035E-3</v>
      </c>
      <c r="AH68" s="23">
        <v>1.1724537037037035E-3</v>
      </c>
      <c r="AI68" s="25"/>
      <c r="AJ68" s="28">
        <v>1.1724537037037035E-3</v>
      </c>
      <c r="AK68" s="23">
        <v>2.3472222222222223E-3</v>
      </c>
      <c r="AL68" s="25"/>
      <c r="AM68" s="28">
        <v>2.3472222222222223E-3</v>
      </c>
      <c r="AN68" s="23"/>
      <c r="AO68" s="25"/>
      <c r="AP68" s="28">
        <v>0</v>
      </c>
      <c r="AQ68" s="23">
        <v>1.0694444444444445E-3</v>
      </c>
      <c r="AR68" s="25"/>
      <c r="AS68" s="28">
        <v>1.0694444444444445E-3</v>
      </c>
      <c r="AT68" s="137">
        <v>1.220023148148148E-2</v>
      </c>
      <c r="AU68" s="138"/>
      <c r="AV68" s="139">
        <v>1.220023148148148E-2</v>
      </c>
      <c r="AW68" s="2"/>
      <c r="AX68" s="103">
        <v>6.4386574074074068E-3</v>
      </c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</row>
    <row r="69" spans="1:64" ht="15.75" x14ac:dyDescent="0.3">
      <c r="A69" s="45">
        <v>27</v>
      </c>
      <c r="B69" s="131">
        <v>2</v>
      </c>
      <c r="C69" s="126" t="s">
        <v>0</v>
      </c>
      <c r="D69" s="45">
        <v>20</v>
      </c>
      <c r="E69" s="10">
        <v>2</v>
      </c>
      <c r="F69" s="49">
        <v>18</v>
      </c>
      <c r="G69" s="91">
        <v>24</v>
      </c>
      <c r="H69" s="81"/>
      <c r="I69" s="9" t="s">
        <v>114</v>
      </c>
      <c r="J69" s="87" t="s">
        <v>115</v>
      </c>
      <c r="K69" s="127" t="s">
        <v>116</v>
      </c>
      <c r="L69" s="39" t="s">
        <v>66</v>
      </c>
      <c r="M69" s="128">
        <v>1.1458333333333333E-3</v>
      </c>
      <c r="N69" s="25"/>
      <c r="O69" s="28">
        <v>1.1458333333333333E-3</v>
      </c>
      <c r="P69" s="23">
        <v>1.5902777777777779E-3</v>
      </c>
      <c r="Q69" s="25"/>
      <c r="R69" s="28">
        <v>1.5902777777777779E-3</v>
      </c>
      <c r="S69" s="23">
        <v>1.6377314814814815E-3</v>
      </c>
      <c r="T69" s="25"/>
      <c r="U69" s="33">
        <v>1.6377314814814815E-3</v>
      </c>
      <c r="V69" s="36">
        <v>8.2407407407407397E-4</v>
      </c>
      <c r="W69" s="35"/>
      <c r="X69" s="28">
        <v>8.2407407407407397E-4</v>
      </c>
      <c r="Y69" s="23">
        <v>7.8935185185185185E-4</v>
      </c>
      <c r="Z69" s="25"/>
      <c r="AA69" s="28">
        <v>7.8935185185185185E-4</v>
      </c>
      <c r="AB69" s="23">
        <v>1.1400462962962963E-3</v>
      </c>
      <c r="AC69" s="25"/>
      <c r="AD69" s="28">
        <v>1.1400462962962963E-3</v>
      </c>
      <c r="AE69" s="23">
        <v>1.3506944444444445E-3</v>
      </c>
      <c r="AF69" s="97">
        <v>5.7870370370370366E-5</v>
      </c>
      <c r="AG69" s="28">
        <v>1.408564814814815E-3</v>
      </c>
      <c r="AH69" s="23">
        <v>1.2939814814814815E-3</v>
      </c>
      <c r="AI69" s="25"/>
      <c r="AJ69" s="28">
        <v>1.2939814814814815E-3</v>
      </c>
      <c r="AK69" s="23">
        <v>2.5266203703703705E-3</v>
      </c>
      <c r="AL69" s="25"/>
      <c r="AM69" s="28">
        <v>2.5266203703703705E-3</v>
      </c>
      <c r="AN69" s="23"/>
      <c r="AO69" s="25"/>
      <c r="AP69" s="28">
        <v>0</v>
      </c>
      <c r="AQ69" s="23">
        <v>1.1400462962962963E-3</v>
      </c>
      <c r="AR69" s="25"/>
      <c r="AS69" s="28">
        <v>1.1400462962962963E-3</v>
      </c>
      <c r="AT69" s="30">
        <v>1.3496527777777777E-2</v>
      </c>
      <c r="AU69" s="25"/>
      <c r="AV69" s="108">
        <v>1.3496527777777777E-2</v>
      </c>
      <c r="AW69" s="2"/>
      <c r="AX69" s="103">
        <v>7.1273148148148146E-3</v>
      </c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1:64" ht="15.75" x14ac:dyDescent="0.3">
      <c r="A70" s="45">
        <v>29</v>
      </c>
      <c r="B70" s="131">
        <v>3</v>
      </c>
      <c r="C70" s="126" t="s">
        <v>0</v>
      </c>
      <c r="D70" s="45">
        <v>22</v>
      </c>
      <c r="E70" s="10">
        <v>3</v>
      </c>
      <c r="F70" s="49">
        <v>15</v>
      </c>
      <c r="G70" s="91">
        <v>63</v>
      </c>
      <c r="H70" s="81" t="s">
        <v>102</v>
      </c>
      <c r="I70" s="9" t="s">
        <v>209</v>
      </c>
      <c r="J70" s="87" t="s">
        <v>210</v>
      </c>
      <c r="K70" s="127" t="s">
        <v>211</v>
      </c>
      <c r="L70" s="39" t="s">
        <v>66</v>
      </c>
      <c r="M70" s="128">
        <v>1.1851851851851852E-3</v>
      </c>
      <c r="N70" s="25"/>
      <c r="O70" s="28">
        <v>1.1851851851851852E-3</v>
      </c>
      <c r="P70" s="105">
        <v>1.5902777777777779E-3</v>
      </c>
      <c r="Q70" s="25"/>
      <c r="R70" s="28">
        <v>1.5902777777777779E-3</v>
      </c>
      <c r="S70" s="105">
        <v>1.6377314814814815E-3</v>
      </c>
      <c r="T70" s="25"/>
      <c r="U70" s="33">
        <v>1.6377314814814815E-3</v>
      </c>
      <c r="V70" s="36">
        <v>8.3449074074074068E-4</v>
      </c>
      <c r="W70" s="35"/>
      <c r="X70" s="28">
        <v>8.3449074074074068E-4</v>
      </c>
      <c r="Y70" s="23">
        <v>7.9282407407407394E-4</v>
      </c>
      <c r="Z70" s="25"/>
      <c r="AA70" s="28">
        <v>7.9282407407407394E-4</v>
      </c>
      <c r="AB70" s="23">
        <v>1.1041666666666667E-3</v>
      </c>
      <c r="AC70" s="25"/>
      <c r="AD70" s="28">
        <v>1.1041666666666667E-3</v>
      </c>
      <c r="AE70" s="23">
        <v>1.2395833333333334E-3</v>
      </c>
      <c r="AF70" s="25"/>
      <c r="AG70" s="28">
        <v>1.2395833333333334E-3</v>
      </c>
      <c r="AH70" s="23">
        <v>1.236111111111111E-3</v>
      </c>
      <c r="AI70" s="25"/>
      <c r="AJ70" s="28">
        <v>1.236111111111111E-3</v>
      </c>
      <c r="AK70" s="23"/>
      <c r="AL70" s="97">
        <v>2.7939814814814819E-3</v>
      </c>
      <c r="AM70" s="28">
        <v>2.7939814814814819E-3</v>
      </c>
      <c r="AN70" s="23"/>
      <c r="AO70" s="25"/>
      <c r="AP70" s="28">
        <v>0</v>
      </c>
      <c r="AQ70" s="23">
        <v>1.1134259259259259E-3</v>
      </c>
      <c r="AR70" s="25"/>
      <c r="AS70" s="28">
        <v>1.1134259259259259E-3</v>
      </c>
      <c r="AT70" s="30">
        <v>1.3527777777777779E-2</v>
      </c>
      <c r="AU70" s="25"/>
      <c r="AV70" s="108">
        <v>1.3527777777777779E-2</v>
      </c>
      <c r="AW70" s="2"/>
      <c r="AX70" s="103">
        <v>7.1446759259259258E-3</v>
      </c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</row>
    <row r="71" spans="1:64" ht="15.75" x14ac:dyDescent="0.3">
      <c r="A71" s="45">
        <v>41</v>
      </c>
      <c r="B71" s="131">
        <v>4</v>
      </c>
      <c r="C71" s="126"/>
      <c r="D71" s="45"/>
      <c r="E71" s="10"/>
      <c r="F71" s="49"/>
      <c r="G71" s="91">
        <v>55</v>
      </c>
      <c r="H71" s="81"/>
      <c r="I71" s="9" t="s">
        <v>191</v>
      </c>
      <c r="J71" s="87" t="s">
        <v>192</v>
      </c>
      <c r="K71" s="127" t="s">
        <v>65</v>
      </c>
      <c r="L71" s="39" t="s">
        <v>66</v>
      </c>
      <c r="M71" s="128">
        <v>1.255787037037037E-3</v>
      </c>
      <c r="N71" s="25"/>
      <c r="O71" s="28">
        <v>1.255787037037037E-3</v>
      </c>
      <c r="P71" s="105">
        <v>1.5902777777777779E-3</v>
      </c>
      <c r="Q71" s="25"/>
      <c r="R71" s="28">
        <v>1.5902777777777779E-3</v>
      </c>
      <c r="S71" s="105">
        <v>1.6377314814814815E-3</v>
      </c>
      <c r="T71" s="25"/>
      <c r="U71" s="33">
        <v>1.6377314814814815E-3</v>
      </c>
      <c r="V71" s="36">
        <v>7.7430555555555553E-4</v>
      </c>
      <c r="W71" s="35"/>
      <c r="X71" s="28">
        <v>7.7430555555555553E-4</v>
      </c>
      <c r="Y71" s="23">
        <v>7.6620370370370373E-4</v>
      </c>
      <c r="Z71" s="97">
        <v>5.7870370370370366E-5</v>
      </c>
      <c r="AA71" s="28">
        <v>8.2407407407407408E-4</v>
      </c>
      <c r="AB71" s="23">
        <v>1.1261574074074073E-3</v>
      </c>
      <c r="AC71" s="25"/>
      <c r="AD71" s="28">
        <v>1.1261574074074073E-3</v>
      </c>
      <c r="AE71" s="109"/>
      <c r="AF71" s="97">
        <v>1.5243055555555554E-3</v>
      </c>
      <c r="AG71" s="28">
        <v>1.5243055555555554E-3</v>
      </c>
      <c r="AH71" s="23">
        <v>1.4317129629629628E-3</v>
      </c>
      <c r="AI71" s="25"/>
      <c r="AJ71" s="28">
        <v>1.4317129629629628E-3</v>
      </c>
      <c r="AK71" s="23">
        <v>2.4305555555555556E-3</v>
      </c>
      <c r="AL71" s="25"/>
      <c r="AM71" s="28">
        <v>2.4305555555555556E-3</v>
      </c>
      <c r="AN71" s="23"/>
      <c r="AO71" s="25"/>
      <c r="AP71" s="28">
        <v>0</v>
      </c>
      <c r="AQ71" s="23">
        <v>1.5717592592592591E-3</v>
      </c>
      <c r="AR71" s="25"/>
      <c r="AS71" s="28">
        <v>1.5717592592592591E-3</v>
      </c>
      <c r="AT71" s="30">
        <v>1.4166666666666664E-2</v>
      </c>
      <c r="AU71" s="25"/>
      <c r="AV71" s="108">
        <v>1.4166666666666664E-2</v>
      </c>
      <c r="AW71" s="2"/>
      <c r="AX71" s="103">
        <v>7.208333333333334E-3</v>
      </c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</row>
    <row r="72" spans="1:64" ht="15.75" x14ac:dyDescent="0.3">
      <c r="A72" s="45">
        <v>45</v>
      </c>
      <c r="B72" s="131">
        <v>5</v>
      </c>
      <c r="C72" s="126" t="s">
        <v>0</v>
      </c>
      <c r="D72" s="45">
        <v>30</v>
      </c>
      <c r="E72" s="10">
        <v>4</v>
      </c>
      <c r="F72" s="49">
        <v>12</v>
      </c>
      <c r="G72" s="91">
        <v>64</v>
      </c>
      <c r="H72" s="81" t="s">
        <v>212</v>
      </c>
      <c r="I72" s="9" t="s">
        <v>213</v>
      </c>
      <c r="J72" s="87" t="s">
        <v>214</v>
      </c>
      <c r="K72" s="127" t="s">
        <v>65</v>
      </c>
      <c r="L72" s="39" t="s">
        <v>66</v>
      </c>
      <c r="M72" s="128">
        <v>1.1921296296296296E-3</v>
      </c>
      <c r="N72" s="25"/>
      <c r="O72" s="28">
        <v>1.1921296296296296E-3</v>
      </c>
      <c r="P72" s="105">
        <v>1.5902777777777779E-3</v>
      </c>
      <c r="Q72" s="25"/>
      <c r="R72" s="28">
        <v>1.5902777777777779E-3</v>
      </c>
      <c r="S72" s="105">
        <v>1.6377314814814815E-3</v>
      </c>
      <c r="T72" s="25"/>
      <c r="U72" s="33">
        <v>1.6377314814814815E-3</v>
      </c>
      <c r="V72" s="36">
        <v>7.5000000000000012E-4</v>
      </c>
      <c r="W72" s="100">
        <v>1.1574074074074073E-4</v>
      </c>
      <c r="X72" s="28">
        <v>8.6574074074074081E-4</v>
      </c>
      <c r="Y72" s="23">
        <v>7.6620370370370373E-4</v>
      </c>
      <c r="Z72" s="25"/>
      <c r="AA72" s="28">
        <v>7.6620370370370373E-4</v>
      </c>
      <c r="AB72" s="23">
        <v>1.0613425925925927E-3</v>
      </c>
      <c r="AC72" s="25"/>
      <c r="AD72" s="28">
        <v>1.0613425925925927E-3</v>
      </c>
      <c r="AE72" s="109"/>
      <c r="AF72" s="97">
        <v>1.5243055555555554E-3</v>
      </c>
      <c r="AG72" s="28">
        <v>1.5243055555555554E-3</v>
      </c>
      <c r="AH72" s="23">
        <v>1.2604166666666666E-3</v>
      </c>
      <c r="AI72" s="25"/>
      <c r="AJ72" s="28">
        <v>1.2604166666666666E-3</v>
      </c>
      <c r="AK72" s="23">
        <v>2.6203703703703706E-3</v>
      </c>
      <c r="AL72" s="97">
        <v>5.7870370370370366E-5</v>
      </c>
      <c r="AM72" s="28">
        <v>2.678240740740741E-3</v>
      </c>
      <c r="AN72" s="23"/>
      <c r="AO72" s="25"/>
      <c r="AP72" s="28">
        <v>0</v>
      </c>
      <c r="AQ72" s="23">
        <v>1.0925925925925925E-3</v>
      </c>
      <c r="AR72" s="97">
        <v>5.7870370370370366E-5</v>
      </c>
      <c r="AS72" s="28">
        <v>1.1504629629629629E-3</v>
      </c>
      <c r="AT72" s="30">
        <v>1.3726851851851853E-2</v>
      </c>
      <c r="AU72" s="25">
        <v>8.1018518518518516E-4</v>
      </c>
      <c r="AV72" s="108">
        <v>1.4537037037037038E-2</v>
      </c>
      <c r="AW72" s="2"/>
      <c r="AX72" s="103">
        <v>7.1134259259259267E-3</v>
      </c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</row>
    <row r="73" spans="1:64" ht="16.399999999999999" thickBot="1" x14ac:dyDescent="0.35">
      <c r="A73" s="132">
        <v>58</v>
      </c>
      <c r="B73" s="133">
        <v>6</v>
      </c>
      <c r="C73" s="126"/>
      <c r="D73" s="45"/>
      <c r="E73" s="10"/>
      <c r="F73" s="49"/>
      <c r="G73" s="92">
        <v>53</v>
      </c>
      <c r="H73" s="134"/>
      <c r="I73" s="135" t="s">
        <v>185</v>
      </c>
      <c r="J73" s="88" t="s">
        <v>186</v>
      </c>
      <c r="K73" s="127" t="s">
        <v>187</v>
      </c>
      <c r="L73" s="136" t="s">
        <v>66</v>
      </c>
      <c r="M73" s="128">
        <v>1.5914351851851851E-3</v>
      </c>
      <c r="N73" s="25"/>
      <c r="O73" s="28">
        <v>1.5914351851851851E-3</v>
      </c>
      <c r="P73" s="105">
        <v>1.5902777777777779E-3</v>
      </c>
      <c r="Q73" s="25"/>
      <c r="R73" s="28">
        <v>1.5902777777777779E-3</v>
      </c>
      <c r="S73" s="105">
        <v>1.6377314814814815E-3</v>
      </c>
      <c r="T73" s="25"/>
      <c r="U73" s="33">
        <v>1.6377314814814815E-3</v>
      </c>
      <c r="V73" s="36">
        <v>1.0104166666666666E-3</v>
      </c>
      <c r="W73" s="97">
        <v>5.7870370370370366E-5</v>
      </c>
      <c r="X73" s="28">
        <v>1.0682870370370371E-3</v>
      </c>
      <c r="Y73" s="23">
        <v>8.6342592592592591E-4</v>
      </c>
      <c r="Z73" s="25"/>
      <c r="AA73" s="28">
        <v>8.6342592592592591E-4</v>
      </c>
      <c r="AB73" s="23"/>
      <c r="AC73" s="97">
        <v>2.5289351851851853E-3</v>
      </c>
      <c r="AD73" s="28">
        <v>2.5289351851851853E-3</v>
      </c>
      <c r="AE73" s="109"/>
      <c r="AF73" s="97">
        <v>1.5243055555555554E-3</v>
      </c>
      <c r="AG73" s="28">
        <v>1.5243055555555554E-3</v>
      </c>
      <c r="AH73" s="23"/>
      <c r="AI73" s="97">
        <v>1.5474537037037034E-3</v>
      </c>
      <c r="AJ73" s="28">
        <v>1.5474537037037034E-3</v>
      </c>
      <c r="AK73" s="23"/>
      <c r="AL73" s="97">
        <v>2.7939814814814819E-3</v>
      </c>
      <c r="AM73" s="28">
        <v>2.7939814814814819E-3</v>
      </c>
      <c r="AN73" s="23"/>
      <c r="AO73" s="25"/>
      <c r="AP73" s="28">
        <v>0</v>
      </c>
      <c r="AQ73" s="23">
        <v>1.3935185185185188E-3</v>
      </c>
      <c r="AR73" s="25"/>
      <c r="AS73" s="28">
        <v>1.3935185185185188E-3</v>
      </c>
      <c r="AT73" s="140">
        <v>1.653935185185185E-2</v>
      </c>
      <c r="AU73" s="27">
        <v>5.7870370370370378E-4</v>
      </c>
      <c r="AV73" s="141">
        <v>1.7118055555555553E-2</v>
      </c>
      <c r="AW73" s="2"/>
      <c r="AX73" s="103">
        <v>9.2800925925925933E-3</v>
      </c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</row>
    <row r="75" spans="1:64" ht="20.95" thickBot="1" x14ac:dyDescent="0.4">
      <c r="A75" s="64" t="s">
        <v>236</v>
      </c>
    </row>
    <row r="76" spans="1:64" s="7" customFormat="1" ht="26.85" thickBot="1" x14ac:dyDescent="0.35">
      <c r="A76" s="78" t="s">
        <v>32</v>
      </c>
      <c r="B76" s="85" t="s">
        <v>33</v>
      </c>
      <c r="C76" s="123" t="s">
        <v>0</v>
      </c>
      <c r="D76" s="78" t="s">
        <v>32</v>
      </c>
      <c r="E76" s="6" t="s">
        <v>33</v>
      </c>
      <c r="F76" s="47" t="s">
        <v>31</v>
      </c>
      <c r="G76" s="89" t="s">
        <v>231</v>
      </c>
      <c r="H76" s="37" t="s">
        <v>6</v>
      </c>
      <c r="I76" s="79" t="s">
        <v>1</v>
      </c>
      <c r="J76" s="85" t="s">
        <v>2</v>
      </c>
      <c r="K76" s="124" t="s">
        <v>3</v>
      </c>
      <c r="L76" s="37" t="s">
        <v>4</v>
      </c>
      <c r="M76" s="125" t="s">
        <v>7</v>
      </c>
      <c r="N76" s="6" t="s">
        <v>8</v>
      </c>
      <c r="O76" s="21" t="s">
        <v>9</v>
      </c>
      <c r="P76" s="5" t="s">
        <v>10</v>
      </c>
      <c r="Q76" s="6" t="s">
        <v>8</v>
      </c>
      <c r="R76" s="21" t="s">
        <v>11</v>
      </c>
      <c r="S76" s="5" t="s">
        <v>12</v>
      </c>
      <c r="T76" s="6" t="s">
        <v>8</v>
      </c>
      <c r="U76" s="21" t="s">
        <v>13</v>
      </c>
      <c r="V76" s="5" t="s">
        <v>14</v>
      </c>
      <c r="W76" s="6" t="s">
        <v>8</v>
      </c>
      <c r="X76" s="21" t="s">
        <v>15</v>
      </c>
      <c r="Y76" s="5" t="s">
        <v>16</v>
      </c>
      <c r="Z76" s="6" t="s">
        <v>8</v>
      </c>
      <c r="AA76" s="21" t="s">
        <v>17</v>
      </c>
      <c r="AB76" s="5" t="s">
        <v>18</v>
      </c>
      <c r="AC76" s="6" t="s">
        <v>8</v>
      </c>
      <c r="AD76" s="21" t="s">
        <v>19</v>
      </c>
      <c r="AE76" s="5" t="s">
        <v>20</v>
      </c>
      <c r="AF76" s="6" t="s">
        <v>8</v>
      </c>
      <c r="AG76" s="21" t="s">
        <v>21</v>
      </c>
      <c r="AH76" s="5" t="s">
        <v>22</v>
      </c>
      <c r="AI76" s="6" t="s">
        <v>8</v>
      </c>
      <c r="AJ76" s="21" t="s">
        <v>23</v>
      </c>
      <c r="AK76" s="5" t="s">
        <v>24</v>
      </c>
      <c r="AL76" s="6" t="s">
        <v>8</v>
      </c>
      <c r="AM76" s="21" t="s">
        <v>25</v>
      </c>
      <c r="AN76" s="5" t="s">
        <v>34</v>
      </c>
      <c r="AO76" s="6" t="s">
        <v>8</v>
      </c>
      <c r="AP76" s="21" t="s">
        <v>35</v>
      </c>
      <c r="AQ76" s="5" t="s">
        <v>26</v>
      </c>
      <c r="AR76" s="6" t="s">
        <v>8</v>
      </c>
      <c r="AS76" s="21" t="s">
        <v>27</v>
      </c>
      <c r="AT76" s="78" t="s">
        <v>28</v>
      </c>
      <c r="AU76" s="6" t="s">
        <v>29</v>
      </c>
      <c r="AV76" s="20" t="s">
        <v>30</v>
      </c>
      <c r="AX76" s="101" t="s">
        <v>234</v>
      </c>
    </row>
    <row r="77" spans="1:64" ht="15.75" x14ac:dyDescent="0.3">
      <c r="A77" s="45">
        <v>2</v>
      </c>
      <c r="B77" s="131">
        <v>1</v>
      </c>
      <c r="C77" s="126" t="s">
        <v>0</v>
      </c>
      <c r="D77" s="45">
        <v>2</v>
      </c>
      <c r="E77" s="10">
        <v>1</v>
      </c>
      <c r="F77" s="49">
        <v>25</v>
      </c>
      <c r="G77" s="91">
        <v>10</v>
      </c>
      <c r="H77" s="81" t="s">
        <v>38</v>
      </c>
      <c r="I77" s="9" t="s">
        <v>73</v>
      </c>
      <c r="J77" s="87" t="s">
        <v>74</v>
      </c>
      <c r="K77" s="127" t="s">
        <v>75</v>
      </c>
      <c r="L77" s="39" t="s">
        <v>51</v>
      </c>
      <c r="M77" s="128">
        <v>1.0428240740740741E-3</v>
      </c>
      <c r="N77" s="97">
        <v>5.7870370370370366E-5</v>
      </c>
      <c r="O77" s="28">
        <v>1.1006944444444445E-3</v>
      </c>
      <c r="P77" s="23">
        <v>1.3993055555555555E-3</v>
      </c>
      <c r="Q77" s="25"/>
      <c r="R77" s="28">
        <v>1.3993055555555555E-3</v>
      </c>
      <c r="S77" s="23">
        <v>1.3854166666666667E-3</v>
      </c>
      <c r="T77" s="97">
        <v>5.7870370370370366E-5</v>
      </c>
      <c r="U77" s="33">
        <v>1.4432870370370372E-3</v>
      </c>
      <c r="V77" s="36">
        <v>7.3842592592592579E-4</v>
      </c>
      <c r="W77" s="35"/>
      <c r="X77" s="28">
        <v>7.3842592592592579E-4</v>
      </c>
      <c r="Y77" s="23">
        <v>7.0833333333333338E-4</v>
      </c>
      <c r="Z77" s="25"/>
      <c r="AA77" s="28">
        <v>7.0833333333333338E-4</v>
      </c>
      <c r="AB77" s="23">
        <v>1.0266203703703702E-3</v>
      </c>
      <c r="AC77" s="25"/>
      <c r="AD77" s="28">
        <v>1.0266203703703702E-3</v>
      </c>
      <c r="AE77" s="23">
        <v>1.1620370370370372E-3</v>
      </c>
      <c r="AF77" s="25"/>
      <c r="AG77" s="28">
        <v>1.1620370370370372E-3</v>
      </c>
      <c r="AH77" s="23">
        <v>1.1678240740740739E-3</v>
      </c>
      <c r="AI77" s="25"/>
      <c r="AJ77" s="28">
        <v>1.1678240740740739E-3</v>
      </c>
      <c r="AK77" s="23">
        <v>2.1828703703703706E-3</v>
      </c>
      <c r="AL77" s="97">
        <v>1.1574074074074073E-4</v>
      </c>
      <c r="AM77" s="28">
        <v>2.2986111111111115E-3</v>
      </c>
      <c r="AN77" s="23"/>
      <c r="AO77" s="25"/>
      <c r="AP77" s="28">
        <v>0</v>
      </c>
      <c r="AQ77" s="23">
        <v>1.0196759259259258E-3</v>
      </c>
      <c r="AR77" s="25"/>
      <c r="AS77" s="28">
        <v>1.0196759259259258E-3</v>
      </c>
      <c r="AT77" s="30">
        <v>1.2064814814814815E-2</v>
      </c>
      <c r="AU77" s="25"/>
      <c r="AV77" s="108">
        <v>1.2064814814814815E-2</v>
      </c>
      <c r="AW77" s="2"/>
      <c r="AX77" s="103">
        <v>6.416666666666666E-3</v>
      </c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</row>
    <row r="78" spans="1:64" ht="15.75" x14ac:dyDescent="0.3">
      <c r="A78" s="45">
        <v>4</v>
      </c>
      <c r="B78" s="131">
        <v>2</v>
      </c>
      <c r="C78" s="126"/>
      <c r="D78" s="45"/>
      <c r="E78" s="10"/>
      <c r="F78" s="49"/>
      <c r="G78" s="91">
        <v>11</v>
      </c>
      <c r="H78" s="81"/>
      <c r="I78" s="9" t="s">
        <v>76</v>
      </c>
      <c r="J78" s="87" t="s">
        <v>77</v>
      </c>
      <c r="K78" s="127" t="s">
        <v>78</v>
      </c>
      <c r="L78" s="39" t="s">
        <v>51</v>
      </c>
      <c r="M78" s="128">
        <v>1.0381944444444445E-3</v>
      </c>
      <c r="N78" s="25"/>
      <c r="O78" s="28">
        <v>1.0381944444444445E-3</v>
      </c>
      <c r="P78" s="23">
        <v>1.4212962962962964E-3</v>
      </c>
      <c r="Q78" s="96">
        <v>1.1574074074074073E-4</v>
      </c>
      <c r="R78" s="28">
        <v>1.5370370370370371E-3</v>
      </c>
      <c r="S78" s="23">
        <v>1.3993055555555555E-3</v>
      </c>
      <c r="T78" s="25"/>
      <c r="U78" s="33">
        <v>1.3993055555555555E-3</v>
      </c>
      <c r="V78" s="36">
        <v>7.280092592592593E-4</v>
      </c>
      <c r="W78" s="35"/>
      <c r="X78" s="28">
        <v>7.280092592592593E-4</v>
      </c>
      <c r="Y78" s="23">
        <v>7.210648148148149E-4</v>
      </c>
      <c r="Z78" s="25"/>
      <c r="AA78" s="28">
        <v>7.210648148148149E-4</v>
      </c>
      <c r="AB78" s="23">
        <v>1.0127314814814814E-3</v>
      </c>
      <c r="AC78" s="25"/>
      <c r="AD78" s="28">
        <v>1.0127314814814814E-3</v>
      </c>
      <c r="AE78" s="23">
        <v>1.164351851851852E-3</v>
      </c>
      <c r="AF78" s="25"/>
      <c r="AG78" s="28">
        <v>1.164351851851852E-3</v>
      </c>
      <c r="AH78" s="23">
        <v>1.170138888888889E-3</v>
      </c>
      <c r="AI78" s="25"/>
      <c r="AJ78" s="28">
        <v>1.170138888888889E-3</v>
      </c>
      <c r="AK78" s="23">
        <v>2.3472222222222223E-3</v>
      </c>
      <c r="AL78" s="25"/>
      <c r="AM78" s="28">
        <v>2.3472222222222223E-3</v>
      </c>
      <c r="AN78" s="23"/>
      <c r="AO78" s="25"/>
      <c r="AP78" s="28">
        <v>0</v>
      </c>
      <c r="AQ78" s="23">
        <v>1.0381944444444445E-3</v>
      </c>
      <c r="AR78" s="25"/>
      <c r="AS78" s="28">
        <v>1.0381944444444445E-3</v>
      </c>
      <c r="AT78" s="30">
        <v>1.215625E-2</v>
      </c>
      <c r="AU78" s="25"/>
      <c r="AV78" s="108">
        <v>1.215625E-2</v>
      </c>
      <c r="AW78" s="2"/>
      <c r="AX78" s="103">
        <v>6.4363425925925925E-3</v>
      </c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</row>
    <row r="79" spans="1:64" ht="15.75" x14ac:dyDescent="0.3">
      <c r="A79" s="45">
        <v>6</v>
      </c>
      <c r="B79" s="131">
        <v>3</v>
      </c>
      <c r="C79" s="126"/>
      <c r="D79" s="45"/>
      <c r="E79" s="10"/>
      <c r="F79" s="49"/>
      <c r="G79" s="91">
        <v>8</v>
      </c>
      <c r="H79" s="81"/>
      <c r="I79" s="9" t="s">
        <v>67</v>
      </c>
      <c r="J79" s="87" t="s">
        <v>68</v>
      </c>
      <c r="K79" s="127" t="s">
        <v>69</v>
      </c>
      <c r="L79" s="39" t="s">
        <v>51</v>
      </c>
      <c r="M79" s="128">
        <v>1.0601851851851853E-3</v>
      </c>
      <c r="N79" s="25"/>
      <c r="O79" s="28">
        <v>1.0601851851851853E-3</v>
      </c>
      <c r="P79" s="23">
        <v>1.3657407407407409E-3</v>
      </c>
      <c r="Q79" s="25"/>
      <c r="R79" s="28">
        <v>1.3657407407407409E-3</v>
      </c>
      <c r="S79" s="23">
        <v>1.4675925925925926E-3</v>
      </c>
      <c r="T79" s="25"/>
      <c r="U79" s="33">
        <v>1.4675925925925926E-3</v>
      </c>
      <c r="V79" s="36">
        <v>7.5115740740740742E-4</v>
      </c>
      <c r="W79" s="25"/>
      <c r="X79" s="28">
        <v>7.5115740740740742E-4</v>
      </c>
      <c r="Y79" s="23">
        <v>7.4537037037037031E-4</v>
      </c>
      <c r="Z79" s="98">
        <v>5.7870370370370366E-5</v>
      </c>
      <c r="AA79" s="28">
        <v>8.0324074074074065E-4</v>
      </c>
      <c r="AB79" s="23">
        <v>1.0289351851851852E-3</v>
      </c>
      <c r="AC79" s="25"/>
      <c r="AD79" s="28">
        <v>1.0289351851851852E-3</v>
      </c>
      <c r="AE79" s="23">
        <v>1.204861111111111E-3</v>
      </c>
      <c r="AF79" s="25"/>
      <c r="AG79" s="28">
        <v>1.204861111111111E-3</v>
      </c>
      <c r="AH79" s="23">
        <v>1.175925925925926E-3</v>
      </c>
      <c r="AI79" s="25"/>
      <c r="AJ79" s="28">
        <v>1.175925925925926E-3</v>
      </c>
      <c r="AK79" s="23">
        <v>2.4421296296296296E-3</v>
      </c>
      <c r="AL79" s="25"/>
      <c r="AM79" s="28">
        <v>2.4421296296296296E-3</v>
      </c>
      <c r="AN79" s="23"/>
      <c r="AO79" s="25"/>
      <c r="AP79" s="28">
        <v>0</v>
      </c>
      <c r="AQ79" s="23">
        <v>1.0590277777777777E-3</v>
      </c>
      <c r="AR79" s="25"/>
      <c r="AS79" s="28">
        <v>1.0590277777777777E-3</v>
      </c>
      <c r="AT79" s="30">
        <v>1.2358796296296297E-2</v>
      </c>
      <c r="AU79" s="25"/>
      <c r="AV79" s="108">
        <v>1.2358796296296297E-2</v>
      </c>
      <c r="AW79" s="2"/>
      <c r="AX79" s="103">
        <v>6.4768518518518517E-3</v>
      </c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</row>
    <row r="80" spans="1:64" ht="15.75" x14ac:dyDescent="0.3">
      <c r="A80" s="45">
        <v>9</v>
      </c>
      <c r="B80" s="131">
        <v>4</v>
      </c>
      <c r="C80" s="126" t="s">
        <v>0</v>
      </c>
      <c r="D80" s="45">
        <v>7</v>
      </c>
      <c r="E80" s="10">
        <v>2</v>
      </c>
      <c r="F80" s="49">
        <v>18</v>
      </c>
      <c r="G80" s="91">
        <v>9</v>
      </c>
      <c r="H80" s="81" t="s">
        <v>52</v>
      </c>
      <c r="I80" s="9" t="s">
        <v>70</v>
      </c>
      <c r="J80" s="87" t="s">
        <v>71</v>
      </c>
      <c r="K80" s="127" t="s">
        <v>72</v>
      </c>
      <c r="L80" s="39" t="s">
        <v>51</v>
      </c>
      <c r="M80" s="128">
        <v>1.0671296296296295E-3</v>
      </c>
      <c r="N80" s="99"/>
      <c r="O80" s="28">
        <v>1.0671296296296295E-3</v>
      </c>
      <c r="P80" s="23">
        <v>1.5520833333333333E-3</v>
      </c>
      <c r="Q80" s="25"/>
      <c r="R80" s="28">
        <v>1.5520833333333333E-3</v>
      </c>
      <c r="S80" s="23">
        <v>1.4560185185185186E-3</v>
      </c>
      <c r="T80" s="25"/>
      <c r="U80" s="33">
        <v>1.4560185185185186E-3</v>
      </c>
      <c r="V80" s="36">
        <v>7.5231481481481471E-4</v>
      </c>
      <c r="W80" s="97">
        <v>5.7870370370370366E-5</v>
      </c>
      <c r="X80" s="28">
        <v>8.1018518518518505E-4</v>
      </c>
      <c r="Y80" s="23">
        <v>7.326388888888889E-4</v>
      </c>
      <c r="Z80" s="25"/>
      <c r="AA80" s="28">
        <v>7.326388888888889E-4</v>
      </c>
      <c r="AB80" s="23">
        <v>1.0520833333333335E-3</v>
      </c>
      <c r="AC80" s="25"/>
      <c r="AD80" s="28">
        <v>1.0520833333333335E-3</v>
      </c>
      <c r="AE80" s="23">
        <v>1.2025462962962964E-3</v>
      </c>
      <c r="AF80" s="25"/>
      <c r="AG80" s="28">
        <v>1.2025462962962964E-3</v>
      </c>
      <c r="AH80" s="23">
        <v>1.207175925925926E-3</v>
      </c>
      <c r="AI80" s="25"/>
      <c r="AJ80" s="28">
        <v>1.207175925925926E-3</v>
      </c>
      <c r="AK80" s="23">
        <v>2.2870370370370371E-3</v>
      </c>
      <c r="AL80" s="25"/>
      <c r="AM80" s="28">
        <v>2.2870370370370371E-3</v>
      </c>
      <c r="AN80" s="23"/>
      <c r="AO80" s="25"/>
      <c r="AP80" s="28">
        <v>0</v>
      </c>
      <c r="AQ80" s="23">
        <v>1.0520833333333335E-3</v>
      </c>
      <c r="AR80" s="25"/>
      <c r="AS80" s="28">
        <v>1.0520833333333335E-3</v>
      </c>
      <c r="AT80" s="30">
        <v>1.2418981481481482E-2</v>
      </c>
      <c r="AU80" s="25"/>
      <c r="AV80" s="108">
        <v>1.2418981481481482E-2</v>
      </c>
      <c r="AW80" s="2"/>
      <c r="AX80" s="103">
        <v>6.6701388888888886E-3</v>
      </c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</row>
    <row r="81" spans="1:64" ht="15.75" x14ac:dyDescent="0.3">
      <c r="A81" s="45">
        <v>19</v>
      </c>
      <c r="B81" s="131">
        <v>5</v>
      </c>
      <c r="C81" s="126" t="s">
        <v>0</v>
      </c>
      <c r="D81" s="45">
        <v>15</v>
      </c>
      <c r="E81" s="10">
        <v>3</v>
      </c>
      <c r="F81" s="49">
        <v>15</v>
      </c>
      <c r="G81" s="91">
        <v>15</v>
      </c>
      <c r="H81" s="81"/>
      <c r="I81" s="9" t="s">
        <v>85</v>
      </c>
      <c r="J81" s="87" t="s">
        <v>86</v>
      </c>
      <c r="K81" s="127" t="s">
        <v>87</v>
      </c>
      <c r="L81" s="39" t="s">
        <v>51</v>
      </c>
      <c r="M81" s="128">
        <v>1.1099537037037035E-3</v>
      </c>
      <c r="N81" s="25"/>
      <c r="O81" s="28">
        <v>1.1099537037037035E-3</v>
      </c>
      <c r="P81" s="23"/>
      <c r="Q81" s="97">
        <v>1.667824074074074E-3</v>
      </c>
      <c r="R81" s="28">
        <v>1.667824074074074E-3</v>
      </c>
      <c r="S81" s="105">
        <v>1.4675925925925926E-3</v>
      </c>
      <c r="T81" s="25"/>
      <c r="U81" s="33">
        <v>1.4675925925925926E-3</v>
      </c>
      <c r="V81" s="36">
        <v>7.175925925925927E-4</v>
      </c>
      <c r="W81" s="35"/>
      <c r="X81" s="28">
        <v>7.175925925925927E-4</v>
      </c>
      <c r="Y81" s="23">
        <v>7.337962962962963E-4</v>
      </c>
      <c r="Z81" s="25"/>
      <c r="AA81" s="28">
        <v>7.337962962962963E-4</v>
      </c>
      <c r="AB81" s="23">
        <v>1.1805555555555556E-3</v>
      </c>
      <c r="AC81" s="25"/>
      <c r="AD81" s="28">
        <v>1.1805555555555556E-3</v>
      </c>
      <c r="AE81" s="23">
        <v>1.2407407407407408E-3</v>
      </c>
      <c r="AF81" s="25"/>
      <c r="AG81" s="28">
        <v>1.2407407407407408E-3</v>
      </c>
      <c r="AH81" s="23">
        <v>1.1967592592592592E-3</v>
      </c>
      <c r="AI81" s="25"/>
      <c r="AJ81" s="28">
        <v>1.1967592592592592E-3</v>
      </c>
      <c r="AK81" s="23"/>
      <c r="AL81" s="97">
        <v>2.6435185185185186E-3</v>
      </c>
      <c r="AM81" s="28">
        <v>2.6435185185185186E-3</v>
      </c>
      <c r="AN81" s="23"/>
      <c r="AO81" s="25"/>
      <c r="AP81" s="28">
        <v>0</v>
      </c>
      <c r="AQ81" s="23">
        <v>1.170138888888889E-3</v>
      </c>
      <c r="AR81" s="25"/>
      <c r="AS81" s="28">
        <v>1.170138888888889E-3</v>
      </c>
      <c r="AT81" s="30">
        <v>1.3128472222222222E-2</v>
      </c>
      <c r="AU81" s="25"/>
      <c r="AV81" s="108">
        <v>1.3128472222222222E-2</v>
      </c>
      <c r="AW81" s="2"/>
      <c r="AX81" s="103">
        <v>6.8773148148148144E-3</v>
      </c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</row>
    <row r="82" spans="1:64" ht="15.75" x14ac:dyDescent="0.3">
      <c r="A82" s="45">
        <v>22</v>
      </c>
      <c r="B82" s="131">
        <v>6</v>
      </c>
      <c r="C82" s="126" t="s">
        <v>0</v>
      </c>
      <c r="D82" s="45">
        <v>18</v>
      </c>
      <c r="E82" s="10">
        <v>4</v>
      </c>
      <c r="F82" s="49">
        <v>12</v>
      </c>
      <c r="G82" s="91">
        <v>37</v>
      </c>
      <c r="H82" s="81" t="s">
        <v>144</v>
      </c>
      <c r="I82" s="9" t="s">
        <v>147</v>
      </c>
      <c r="J82" s="87" t="s">
        <v>148</v>
      </c>
      <c r="K82" s="127" t="s">
        <v>149</v>
      </c>
      <c r="L82" s="39" t="s">
        <v>51</v>
      </c>
      <c r="M82" s="128">
        <v>1.1736111111111112E-3</v>
      </c>
      <c r="N82" s="25"/>
      <c r="O82" s="28">
        <v>1.1736111111111112E-3</v>
      </c>
      <c r="P82" s="105">
        <v>1.5520833333333333E-3</v>
      </c>
      <c r="Q82" s="25"/>
      <c r="R82" s="28">
        <v>1.5520833333333333E-3</v>
      </c>
      <c r="S82" s="105">
        <v>1.4675925925925926E-3</v>
      </c>
      <c r="T82" s="25"/>
      <c r="U82" s="33">
        <v>1.4675925925925926E-3</v>
      </c>
      <c r="V82" s="36">
        <v>7.407407407407407E-4</v>
      </c>
      <c r="W82" s="100">
        <v>1.1574074074074073E-4</v>
      </c>
      <c r="X82" s="28">
        <v>8.5648148148148139E-4</v>
      </c>
      <c r="Y82" s="23">
        <v>7.4884259259259262E-4</v>
      </c>
      <c r="Z82" s="25"/>
      <c r="AA82" s="28">
        <v>7.4884259259259262E-4</v>
      </c>
      <c r="AB82" s="23">
        <v>1.0960648148148149E-3</v>
      </c>
      <c r="AC82" s="25"/>
      <c r="AD82" s="28">
        <v>1.0960648148148149E-3</v>
      </c>
      <c r="AE82" s="23">
        <v>1.3437500000000001E-3</v>
      </c>
      <c r="AF82" s="25"/>
      <c r="AG82" s="28">
        <v>1.3437500000000001E-3</v>
      </c>
      <c r="AH82" s="23">
        <v>1.269675925925926E-3</v>
      </c>
      <c r="AI82" s="97">
        <v>5.7870370370370366E-5</v>
      </c>
      <c r="AJ82" s="28">
        <v>1.3275462962962965E-3</v>
      </c>
      <c r="AK82" s="23">
        <v>2.5277777777777777E-3</v>
      </c>
      <c r="AL82" s="25"/>
      <c r="AM82" s="28">
        <v>2.5277777777777777E-3</v>
      </c>
      <c r="AN82" s="23"/>
      <c r="AO82" s="25"/>
      <c r="AP82" s="28">
        <v>0</v>
      </c>
      <c r="AQ82" s="23">
        <v>1.1076388888888891E-3</v>
      </c>
      <c r="AR82" s="25"/>
      <c r="AS82" s="28">
        <v>1.1076388888888891E-3</v>
      </c>
      <c r="AT82" s="30">
        <v>1.3201388888888891E-2</v>
      </c>
      <c r="AU82" s="25"/>
      <c r="AV82" s="108">
        <v>1.3201388888888891E-2</v>
      </c>
      <c r="AW82" s="2"/>
      <c r="AX82" s="103">
        <v>6.8946759259259256E-3</v>
      </c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</row>
    <row r="83" spans="1:64" ht="15.75" x14ac:dyDescent="0.3">
      <c r="A83" s="45">
        <v>28</v>
      </c>
      <c r="B83" s="131">
        <v>7</v>
      </c>
      <c r="C83" s="126" t="s">
        <v>0</v>
      </c>
      <c r="D83" s="45">
        <v>21</v>
      </c>
      <c r="E83" s="10">
        <v>5</v>
      </c>
      <c r="F83" s="49">
        <v>10</v>
      </c>
      <c r="G83" s="91">
        <v>14</v>
      </c>
      <c r="H83" s="81"/>
      <c r="I83" s="9" t="s">
        <v>82</v>
      </c>
      <c r="J83" s="87" t="s">
        <v>83</v>
      </c>
      <c r="K83" s="127" t="s">
        <v>84</v>
      </c>
      <c r="L83" s="39" t="s">
        <v>51</v>
      </c>
      <c r="M83" s="128">
        <v>1.1412037037037037E-3</v>
      </c>
      <c r="N83" s="25"/>
      <c r="O83" s="28">
        <v>1.1412037037037037E-3</v>
      </c>
      <c r="P83" s="23"/>
      <c r="Q83" s="97">
        <v>1.667824074074074E-3</v>
      </c>
      <c r="R83" s="28">
        <v>1.667824074074074E-3</v>
      </c>
      <c r="S83" s="23"/>
      <c r="T83" s="97">
        <v>1.5833333333333333E-3</v>
      </c>
      <c r="U83" s="33">
        <v>1.5833333333333333E-3</v>
      </c>
      <c r="V83" s="36">
        <v>7.8703703703703705E-4</v>
      </c>
      <c r="W83" s="35"/>
      <c r="X83" s="28">
        <v>7.8703703703703705E-4</v>
      </c>
      <c r="Y83" s="23">
        <v>7.5578703703703702E-4</v>
      </c>
      <c r="Z83" s="97">
        <v>1.1574074074074073E-4</v>
      </c>
      <c r="AA83" s="28">
        <v>8.7152777777777771E-4</v>
      </c>
      <c r="AB83" s="23">
        <v>1.1319444444444443E-3</v>
      </c>
      <c r="AC83" s="25"/>
      <c r="AD83" s="28">
        <v>1.1319444444444443E-3</v>
      </c>
      <c r="AE83" s="23">
        <v>1.3020833333333333E-3</v>
      </c>
      <c r="AF83" s="25"/>
      <c r="AG83" s="28">
        <v>1.3020833333333333E-3</v>
      </c>
      <c r="AH83" s="23">
        <v>1.2789351851851853E-3</v>
      </c>
      <c r="AI83" s="25"/>
      <c r="AJ83" s="28">
        <v>1.2789351851851853E-3</v>
      </c>
      <c r="AK83" s="23"/>
      <c r="AL83" s="97">
        <v>2.6435185185185186E-3</v>
      </c>
      <c r="AM83" s="28">
        <v>2.6435185185185186E-3</v>
      </c>
      <c r="AN83" s="23"/>
      <c r="AO83" s="25"/>
      <c r="AP83" s="28">
        <v>0</v>
      </c>
      <c r="AQ83" s="23">
        <v>1.1053240740740741E-3</v>
      </c>
      <c r="AR83" s="25"/>
      <c r="AS83" s="28">
        <v>1.1053240740740741E-3</v>
      </c>
      <c r="AT83" s="30">
        <v>1.3512731481481481E-2</v>
      </c>
      <c r="AU83" s="25"/>
      <c r="AV83" s="108">
        <v>1.3512731481481481E-2</v>
      </c>
      <c r="AW83" s="2"/>
      <c r="AX83" s="103">
        <v>7.1828703703703698E-3</v>
      </c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</row>
    <row r="84" spans="1:64" ht="15.75" x14ac:dyDescent="0.3">
      <c r="A84" s="45">
        <v>34</v>
      </c>
      <c r="B84" s="131">
        <v>8</v>
      </c>
      <c r="C84" s="126" t="s">
        <v>0</v>
      </c>
      <c r="D84" s="45">
        <v>25</v>
      </c>
      <c r="E84" s="10">
        <v>6</v>
      </c>
      <c r="F84" s="49">
        <v>8</v>
      </c>
      <c r="G84" s="91">
        <v>65</v>
      </c>
      <c r="H84" s="81" t="s">
        <v>47</v>
      </c>
      <c r="I84" s="9" t="s">
        <v>215</v>
      </c>
      <c r="J84" s="87" t="s">
        <v>216</v>
      </c>
      <c r="K84" s="127" t="s">
        <v>78</v>
      </c>
      <c r="L84" s="39" t="s">
        <v>51</v>
      </c>
      <c r="M84" s="128">
        <v>1.3425925925925925E-3</v>
      </c>
      <c r="N84" s="25"/>
      <c r="O84" s="28">
        <v>1.3425925925925925E-3</v>
      </c>
      <c r="P84" s="105">
        <v>1.5520833333333333E-3</v>
      </c>
      <c r="Q84" s="25"/>
      <c r="R84" s="28">
        <v>1.5520833333333333E-3</v>
      </c>
      <c r="S84" s="105">
        <v>1.4675925925925926E-3</v>
      </c>
      <c r="T84" s="25"/>
      <c r="U84" s="33">
        <v>1.4675925925925926E-3</v>
      </c>
      <c r="V84" s="36">
        <v>8.0324074074074076E-4</v>
      </c>
      <c r="W84" s="35"/>
      <c r="X84" s="28">
        <v>8.0324074074074076E-4</v>
      </c>
      <c r="Y84" s="23">
        <v>7.9282407407407394E-4</v>
      </c>
      <c r="Z84" s="97">
        <v>1.1574074074074073E-4</v>
      </c>
      <c r="AA84" s="28">
        <v>9.0856481481481463E-4</v>
      </c>
      <c r="AB84" s="23"/>
      <c r="AC84" s="97">
        <v>1.2962962962962963E-3</v>
      </c>
      <c r="AD84" s="28">
        <v>1.2962962962962963E-3</v>
      </c>
      <c r="AE84" s="23">
        <v>1.3206018518518521E-3</v>
      </c>
      <c r="AF84" s="25"/>
      <c r="AG84" s="28">
        <v>1.3206018518518521E-3</v>
      </c>
      <c r="AH84" s="23">
        <v>1.3113425925925925E-3</v>
      </c>
      <c r="AI84" s="25"/>
      <c r="AJ84" s="28">
        <v>1.3113425925925925E-3</v>
      </c>
      <c r="AK84" s="23"/>
      <c r="AL84" s="97">
        <v>2.6435185185185186E-3</v>
      </c>
      <c r="AM84" s="28">
        <v>2.6435185185185186E-3</v>
      </c>
      <c r="AN84" s="23"/>
      <c r="AO84" s="25"/>
      <c r="AP84" s="28">
        <v>0</v>
      </c>
      <c r="AQ84" s="23">
        <v>1.1620370370370372E-3</v>
      </c>
      <c r="AR84" s="25"/>
      <c r="AS84" s="28">
        <v>1.1620370370370372E-3</v>
      </c>
      <c r="AT84" s="30">
        <v>1.3807870370370373E-2</v>
      </c>
      <c r="AU84" s="25"/>
      <c r="AV84" s="108">
        <v>1.3807870370370373E-2</v>
      </c>
      <c r="AW84" s="2"/>
      <c r="AX84" s="103">
        <v>7.3703703703703691E-3</v>
      </c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</row>
    <row r="85" spans="1:64" ht="15.75" x14ac:dyDescent="0.3">
      <c r="A85" s="45">
        <v>48</v>
      </c>
      <c r="B85" s="131">
        <v>9</v>
      </c>
      <c r="C85" s="126" t="s">
        <v>0</v>
      </c>
      <c r="D85" s="45">
        <v>32</v>
      </c>
      <c r="E85" s="10">
        <v>7</v>
      </c>
      <c r="F85" s="49">
        <v>6</v>
      </c>
      <c r="G85" s="91">
        <v>20</v>
      </c>
      <c r="H85" s="81" t="s">
        <v>102</v>
      </c>
      <c r="I85" s="9" t="s">
        <v>103</v>
      </c>
      <c r="J85" s="87" t="s">
        <v>104</v>
      </c>
      <c r="K85" s="127" t="s">
        <v>105</v>
      </c>
      <c r="L85" s="39" t="s">
        <v>51</v>
      </c>
      <c r="M85" s="128"/>
      <c r="N85" s="97">
        <v>2.9884259259259261E-3</v>
      </c>
      <c r="O85" s="28">
        <v>2.9884259259259261E-3</v>
      </c>
      <c r="P85" s="23">
        <v>1.4953703703703702E-3</v>
      </c>
      <c r="Q85" s="25"/>
      <c r="R85" s="28">
        <v>1.4953703703703702E-3</v>
      </c>
      <c r="S85" s="23">
        <v>1.4560185185185186E-3</v>
      </c>
      <c r="T85" s="25"/>
      <c r="U85" s="33">
        <v>1.4560185185185186E-3</v>
      </c>
      <c r="V85" s="36">
        <v>7.6041666666666662E-4</v>
      </c>
      <c r="W85" s="25"/>
      <c r="X85" s="28">
        <v>7.6041666666666662E-4</v>
      </c>
      <c r="Y85" s="23">
        <v>7.256944444444445E-4</v>
      </c>
      <c r="Z85" s="25"/>
      <c r="AA85" s="28">
        <v>7.256944444444445E-4</v>
      </c>
      <c r="AB85" s="23">
        <v>1.0787037037037037E-3</v>
      </c>
      <c r="AC85" s="25"/>
      <c r="AD85" s="28">
        <v>1.0787037037037037E-3</v>
      </c>
      <c r="AE85" s="36">
        <v>1.21875E-3</v>
      </c>
      <c r="AF85" s="35"/>
      <c r="AG85" s="28">
        <v>1.21875E-3</v>
      </c>
      <c r="AH85" s="36">
        <v>1.1840277777777778E-3</v>
      </c>
      <c r="AI85" s="35"/>
      <c r="AJ85" s="28">
        <v>1.1840277777777778E-3</v>
      </c>
      <c r="AK85" s="36"/>
      <c r="AL85" s="100">
        <v>2.6435185185185186E-3</v>
      </c>
      <c r="AM85" s="28">
        <v>2.6435185185185186E-3</v>
      </c>
      <c r="AN85" s="36"/>
      <c r="AO85" s="35"/>
      <c r="AP85" s="28">
        <v>0</v>
      </c>
      <c r="AQ85" s="36">
        <v>1.0405092592592593E-3</v>
      </c>
      <c r="AR85" s="35"/>
      <c r="AS85" s="28">
        <v>1.0405092592592593E-3</v>
      </c>
      <c r="AT85" s="30">
        <v>1.4591435185185185E-2</v>
      </c>
      <c r="AU85" s="25"/>
      <c r="AV85" s="108">
        <v>1.4591435185185185E-2</v>
      </c>
      <c r="AW85" s="2"/>
      <c r="AX85" s="103">
        <v>8.5046296296296311E-3</v>
      </c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</row>
    <row r="86" spans="1:64" ht="15.75" x14ac:dyDescent="0.3">
      <c r="A86" s="45" t="s">
        <v>233</v>
      </c>
      <c r="B86" s="131" t="s">
        <v>233</v>
      </c>
      <c r="C86" s="126" t="s">
        <v>0</v>
      </c>
      <c r="D86" s="45" t="s">
        <v>233</v>
      </c>
      <c r="E86" s="10" t="s">
        <v>233</v>
      </c>
      <c r="F86" s="49" t="s">
        <v>233</v>
      </c>
      <c r="G86" s="91">
        <v>3</v>
      </c>
      <c r="H86" s="81" t="s">
        <v>47</v>
      </c>
      <c r="I86" s="9" t="s">
        <v>48</v>
      </c>
      <c r="J86" s="87" t="s">
        <v>49</v>
      </c>
      <c r="K86" s="127" t="s">
        <v>50</v>
      </c>
      <c r="L86" s="39" t="s">
        <v>51</v>
      </c>
      <c r="M86" s="128">
        <v>1.0648148148148147E-3</v>
      </c>
      <c r="N86" s="25"/>
      <c r="O86" s="28">
        <v>1.0648148148148147E-3</v>
      </c>
      <c r="P86" s="23">
        <v>1.4224537037037038E-3</v>
      </c>
      <c r="Q86" s="25"/>
      <c r="R86" s="28">
        <v>1.4224537037037038E-3</v>
      </c>
      <c r="S86" s="23">
        <v>1.4039351851851851E-3</v>
      </c>
      <c r="T86" s="25"/>
      <c r="U86" s="33">
        <v>1.4039351851851851E-3</v>
      </c>
      <c r="V86" s="36">
        <v>7.5000000000000012E-4</v>
      </c>
      <c r="W86" s="25"/>
      <c r="X86" s="28">
        <v>7.5000000000000012E-4</v>
      </c>
      <c r="Y86" s="23">
        <v>7.5694444444444453E-4</v>
      </c>
      <c r="Z86" s="25"/>
      <c r="AA86" s="28">
        <v>7.5694444444444453E-4</v>
      </c>
      <c r="AB86" s="23">
        <v>1.0335648148148148E-3</v>
      </c>
      <c r="AC86" s="25"/>
      <c r="AD86" s="28">
        <v>1.0335648148148148E-3</v>
      </c>
      <c r="AE86" s="23">
        <v>1.170138888888889E-3</v>
      </c>
      <c r="AF86" s="25"/>
      <c r="AG86" s="28">
        <v>1.170138888888889E-3</v>
      </c>
      <c r="AH86" s="23">
        <v>1.1562499999999999E-3</v>
      </c>
      <c r="AI86" s="25"/>
      <c r="AJ86" s="28">
        <v>1.1562499999999999E-3</v>
      </c>
      <c r="AK86" s="23" t="s">
        <v>233</v>
      </c>
      <c r="AL86" s="25" t="s">
        <v>233</v>
      </c>
      <c r="AM86" s="28" t="s">
        <v>233</v>
      </c>
      <c r="AN86" s="23" t="s">
        <v>233</v>
      </c>
      <c r="AO86" s="25" t="s">
        <v>233</v>
      </c>
      <c r="AP86" s="28" t="s">
        <v>233</v>
      </c>
      <c r="AQ86" s="23" t="s">
        <v>233</v>
      </c>
      <c r="AR86" s="25" t="s">
        <v>233</v>
      </c>
      <c r="AS86" s="28" t="s">
        <v>233</v>
      </c>
      <c r="AT86" s="30" t="s">
        <v>233</v>
      </c>
      <c r="AU86" s="25" t="s">
        <v>233</v>
      </c>
      <c r="AV86" s="108" t="s">
        <v>233</v>
      </c>
      <c r="AW86" s="2"/>
      <c r="AX86" s="103">
        <v>6.4317129629629637E-3</v>
      </c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</row>
    <row r="87" spans="1:64" ht="15.75" x14ac:dyDescent="0.3">
      <c r="A87" s="45" t="s">
        <v>233</v>
      </c>
      <c r="B87" s="131" t="s">
        <v>233</v>
      </c>
      <c r="C87" s="126"/>
      <c r="D87" s="45"/>
      <c r="E87" s="10"/>
      <c r="F87" s="49"/>
      <c r="G87" s="91">
        <v>6</v>
      </c>
      <c r="H87" s="81"/>
      <c r="I87" s="9" t="s">
        <v>60</v>
      </c>
      <c r="J87" s="87" t="s">
        <v>61</v>
      </c>
      <c r="K87" s="127" t="s">
        <v>62</v>
      </c>
      <c r="L87" s="39" t="s">
        <v>51</v>
      </c>
      <c r="M87" s="128">
        <v>1.1006944444444443E-3</v>
      </c>
      <c r="N87" s="25"/>
      <c r="O87" s="28">
        <v>1.1006944444444443E-3</v>
      </c>
      <c r="P87" s="23">
        <v>1.4398148148148148E-3</v>
      </c>
      <c r="Q87" s="97">
        <v>5.7870370370370366E-5</v>
      </c>
      <c r="R87" s="28">
        <v>1.4976851851851852E-3</v>
      </c>
      <c r="S87" s="23">
        <v>1.4212962962962964E-3</v>
      </c>
      <c r="T87" s="25"/>
      <c r="U87" s="33">
        <v>1.4212962962962964E-3</v>
      </c>
      <c r="V87" s="36">
        <v>7.5925925925925911E-4</v>
      </c>
      <c r="W87" s="97">
        <v>5.7870370370370366E-5</v>
      </c>
      <c r="X87" s="28">
        <v>8.1712962962962946E-4</v>
      </c>
      <c r="Y87" s="23">
        <v>7.1874999999999988E-4</v>
      </c>
      <c r="Z87" s="97">
        <v>5.7870370370370366E-5</v>
      </c>
      <c r="AA87" s="28">
        <v>7.7662037037037022E-4</v>
      </c>
      <c r="AB87" s="23">
        <v>1.2523148148148148E-3</v>
      </c>
      <c r="AC87" s="25"/>
      <c r="AD87" s="28">
        <v>1.2523148148148148E-3</v>
      </c>
      <c r="AE87" s="23" t="s">
        <v>233</v>
      </c>
      <c r="AF87" s="25" t="s">
        <v>233</v>
      </c>
      <c r="AG87" s="28" t="s">
        <v>233</v>
      </c>
      <c r="AH87" s="23" t="s">
        <v>233</v>
      </c>
      <c r="AI87" s="25" t="s">
        <v>233</v>
      </c>
      <c r="AJ87" s="28" t="s">
        <v>233</v>
      </c>
      <c r="AK87" s="23" t="s">
        <v>233</v>
      </c>
      <c r="AL87" s="25" t="s">
        <v>233</v>
      </c>
      <c r="AM87" s="28" t="s">
        <v>233</v>
      </c>
      <c r="AN87" s="23" t="s">
        <v>233</v>
      </c>
      <c r="AO87" s="25" t="s">
        <v>233</v>
      </c>
      <c r="AP87" s="28" t="s">
        <v>233</v>
      </c>
      <c r="AQ87" s="23" t="s">
        <v>233</v>
      </c>
      <c r="AR87" s="25" t="s">
        <v>233</v>
      </c>
      <c r="AS87" s="28" t="s">
        <v>233</v>
      </c>
      <c r="AT87" s="30" t="s">
        <v>233</v>
      </c>
      <c r="AU87" s="25" t="s">
        <v>233</v>
      </c>
      <c r="AV87" s="108" t="s">
        <v>233</v>
      </c>
      <c r="AW87" s="2"/>
      <c r="AX87" s="103">
        <v>6.86574074074074E-3</v>
      </c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</row>
    <row r="88" spans="1:64" ht="15.75" x14ac:dyDescent="0.3">
      <c r="A88" s="45" t="s">
        <v>233</v>
      </c>
      <c r="B88" s="131" t="s">
        <v>233</v>
      </c>
      <c r="C88" s="126"/>
      <c r="D88" s="45"/>
      <c r="E88" s="10"/>
      <c r="F88" s="49"/>
      <c r="G88" s="91">
        <v>22</v>
      </c>
      <c r="H88" s="81"/>
      <c r="I88" s="9" t="s">
        <v>109</v>
      </c>
      <c r="J88" s="87" t="s">
        <v>110</v>
      </c>
      <c r="K88" s="127" t="s">
        <v>105</v>
      </c>
      <c r="L88" s="39" t="s">
        <v>51</v>
      </c>
      <c r="M88" s="128">
        <v>1.1006944444444443E-3</v>
      </c>
      <c r="N88" s="25"/>
      <c r="O88" s="28">
        <v>1.1006944444444443E-3</v>
      </c>
      <c r="P88" s="23">
        <v>1.4745370370370372E-3</v>
      </c>
      <c r="Q88" s="25"/>
      <c r="R88" s="28">
        <v>1.4745370370370372E-3</v>
      </c>
      <c r="S88" s="23">
        <v>1.4537037037037036E-3</v>
      </c>
      <c r="T88" s="96">
        <v>1.1574074074074073E-4</v>
      </c>
      <c r="U88" s="33">
        <v>1.5694444444444443E-3</v>
      </c>
      <c r="V88" s="36">
        <v>9.745370370370371E-4</v>
      </c>
      <c r="W88" s="35"/>
      <c r="X88" s="28">
        <v>9.745370370370371E-4</v>
      </c>
      <c r="Y88" s="23" t="s">
        <v>233</v>
      </c>
      <c r="Z88" s="25" t="s">
        <v>233</v>
      </c>
      <c r="AA88" s="28" t="s">
        <v>233</v>
      </c>
      <c r="AB88" s="23" t="s">
        <v>233</v>
      </c>
      <c r="AC88" s="25" t="s">
        <v>233</v>
      </c>
      <c r="AD88" s="28" t="s">
        <v>233</v>
      </c>
      <c r="AE88" s="23" t="s">
        <v>233</v>
      </c>
      <c r="AF88" s="25" t="s">
        <v>233</v>
      </c>
      <c r="AG88" s="28" t="s">
        <v>233</v>
      </c>
      <c r="AH88" s="23" t="s">
        <v>233</v>
      </c>
      <c r="AI88" s="25" t="s">
        <v>233</v>
      </c>
      <c r="AJ88" s="28" t="s">
        <v>233</v>
      </c>
      <c r="AK88" s="23" t="s">
        <v>233</v>
      </c>
      <c r="AL88" s="25" t="s">
        <v>233</v>
      </c>
      <c r="AM88" s="28" t="s">
        <v>233</v>
      </c>
      <c r="AN88" s="23" t="s">
        <v>233</v>
      </c>
      <c r="AO88" s="25" t="s">
        <v>233</v>
      </c>
      <c r="AP88" s="28" t="s">
        <v>233</v>
      </c>
      <c r="AQ88" s="23" t="s">
        <v>233</v>
      </c>
      <c r="AR88" s="25" t="s">
        <v>233</v>
      </c>
      <c r="AS88" s="28" t="s">
        <v>233</v>
      </c>
      <c r="AT88" s="30" t="s">
        <v>233</v>
      </c>
      <c r="AU88" s="25" t="s">
        <v>233</v>
      </c>
      <c r="AV88" s="108" t="s">
        <v>233</v>
      </c>
      <c r="AW88" s="2"/>
      <c r="AX88" s="103" t="s">
        <v>233</v>
      </c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</row>
    <row r="89" spans="1:64" ht="16.399999999999999" thickBot="1" x14ac:dyDescent="0.35">
      <c r="A89" s="132" t="s">
        <v>233</v>
      </c>
      <c r="B89" s="133" t="s">
        <v>233</v>
      </c>
      <c r="C89" s="126" t="s">
        <v>0</v>
      </c>
      <c r="D89" s="45" t="s">
        <v>233</v>
      </c>
      <c r="E89" s="10" t="s">
        <v>233</v>
      </c>
      <c r="F89" s="49"/>
      <c r="G89" s="92">
        <v>34</v>
      </c>
      <c r="H89" s="134" t="s">
        <v>52</v>
      </c>
      <c r="I89" s="135" t="s">
        <v>138</v>
      </c>
      <c r="J89" s="88" t="s">
        <v>139</v>
      </c>
      <c r="K89" s="127" t="s">
        <v>140</v>
      </c>
      <c r="L89" s="136" t="s">
        <v>51</v>
      </c>
      <c r="M89" s="128">
        <v>1.170138888888889E-3</v>
      </c>
      <c r="N89" s="25"/>
      <c r="O89" s="28">
        <v>1.170138888888889E-3</v>
      </c>
      <c r="P89" s="105">
        <v>1.5520833333333333E-3</v>
      </c>
      <c r="Q89" s="25"/>
      <c r="R89" s="28">
        <v>1.5520833333333333E-3</v>
      </c>
      <c r="S89" s="105">
        <v>1.4675925925925926E-3</v>
      </c>
      <c r="T89" s="25"/>
      <c r="U89" s="33">
        <v>1.4675925925925926E-3</v>
      </c>
      <c r="V89" s="36">
        <v>8.2175925925925917E-4</v>
      </c>
      <c r="W89" s="25"/>
      <c r="X89" s="28">
        <v>8.2175925925925917E-4</v>
      </c>
      <c r="Y89" s="23">
        <v>7.9050925925925936E-4</v>
      </c>
      <c r="Z89" s="97">
        <v>5.7870370370370366E-5</v>
      </c>
      <c r="AA89" s="28">
        <v>8.483796296296297E-4</v>
      </c>
      <c r="AB89" s="23">
        <v>1.1736111111111112E-3</v>
      </c>
      <c r="AC89" s="96">
        <v>1.1574074074074073E-4</v>
      </c>
      <c r="AD89" s="28">
        <v>1.2893518518518519E-3</v>
      </c>
      <c r="AE89" s="23">
        <v>1.2951388888888889E-3</v>
      </c>
      <c r="AF89" s="97">
        <v>1.1574074074074073E-4</v>
      </c>
      <c r="AG89" s="28">
        <v>1.4108796296296295E-3</v>
      </c>
      <c r="AH89" s="23">
        <v>1.3564814814814813E-3</v>
      </c>
      <c r="AI89" s="25"/>
      <c r="AJ89" s="28">
        <v>1.3564814814814813E-3</v>
      </c>
      <c r="AK89" s="23" t="s">
        <v>233</v>
      </c>
      <c r="AL89" s="25" t="s">
        <v>233</v>
      </c>
      <c r="AM89" s="28" t="s">
        <v>233</v>
      </c>
      <c r="AN89" s="23" t="s">
        <v>233</v>
      </c>
      <c r="AO89" s="25" t="s">
        <v>233</v>
      </c>
      <c r="AP89" s="28" t="s">
        <v>233</v>
      </c>
      <c r="AQ89" s="23" t="s">
        <v>233</v>
      </c>
      <c r="AR89" s="25" t="s">
        <v>233</v>
      </c>
      <c r="AS89" s="28" t="s">
        <v>233</v>
      </c>
      <c r="AT89" s="140" t="s">
        <v>233</v>
      </c>
      <c r="AU89" s="27" t="s">
        <v>233</v>
      </c>
      <c r="AV89" s="141" t="s">
        <v>233</v>
      </c>
      <c r="AW89" s="2"/>
      <c r="AX89" s="103">
        <v>7.1493055555555546E-3</v>
      </c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</row>
    <row r="91" spans="1:64" ht="20.95" thickBot="1" x14ac:dyDescent="0.4">
      <c r="A91" s="64" t="s">
        <v>237</v>
      </c>
    </row>
    <row r="92" spans="1:64" s="7" customFormat="1" ht="26.85" thickBot="1" x14ac:dyDescent="0.35">
      <c r="A92" s="78" t="s">
        <v>32</v>
      </c>
      <c r="B92" s="85" t="s">
        <v>33</v>
      </c>
      <c r="C92" s="123" t="s">
        <v>0</v>
      </c>
      <c r="D92" s="78" t="s">
        <v>32</v>
      </c>
      <c r="E92" s="6" t="s">
        <v>33</v>
      </c>
      <c r="F92" s="47" t="s">
        <v>31</v>
      </c>
      <c r="G92" s="89" t="s">
        <v>231</v>
      </c>
      <c r="H92" s="37" t="s">
        <v>6</v>
      </c>
      <c r="I92" s="79" t="s">
        <v>1</v>
      </c>
      <c r="J92" s="85" t="s">
        <v>2</v>
      </c>
      <c r="K92" s="124" t="s">
        <v>3</v>
      </c>
      <c r="L92" s="37" t="s">
        <v>4</v>
      </c>
      <c r="M92" s="125" t="s">
        <v>7</v>
      </c>
      <c r="N92" s="6" t="s">
        <v>8</v>
      </c>
      <c r="O92" s="21" t="s">
        <v>9</v>
      </c>
      <c r="P92" s="5" t="s">
        <v>10</v>
      </c>
      <c r="Q92" s="6" t="s">
        <v>8</v>
      </c>
      <c r="R92" s="21" t="s">
        <v>11</v>
      </c>
      <c r="S92" s="5" t="s">
        <v>12</v>
      </c>
      <c r="T92" s="6" t="s">
        <v>8</v>
      </c>
      <c r="U92" s="21" t="s">
        <v>13</v>
      </c>
      <c r="V92" s="5" t="s">
        <v>14</v>
      </c>
      <c r="W92" s="6" t="s">
        <v>8</v>
      </c>
      <c r="X92" s="21" t="s">
        <v>15</v>
      </c>
      <c r="Y92" s="5" t="s">
        <v>16</v>
      </c>
      <c r="Z92" s="6" t="s">
        <v>8</v>
      </c>
      <c r="AA92" s="21" t="s">
        <v>17</v>
      </c>
      <c r="AB92" s="5" t="s">
        <v>18</v>
      </c>
      <c r="AC92" s="6" t="s">
        <v>8</v>
      </c>
      <c r="AD92" s="21" t="s">
        <v>19</v>
      </c>
      <c r="AE92" s="5" t="s">
        <v>20</v>
      </c>
      <c r="AF92" s="6" t="s">
        <v>8</v>
      </c>
      <c r="AG92" s="21" t="s">
        <v>21</v>
      </c>
      <c r="AH92" s="5" t="s">
        <v>22</v>
      </c>
      <c r="AI92" s="6" t="s">
        <v>8</v>
      </c>
      <c r="AJ92" s="21" t="s">
        <v>23</v>
      </c>
      <c r="AK92" s="5" t="s">
        <v>24</v>
      </c>
      <c r="AL92" s="6" t="s">
        <v>8</v>
      </c>
      <c r="AM92" s="21" t="s">
        <v>25</v>
      </c>
      <c r="AN92" s="5" t="s">
        <v>34</v>
      </c>
      <c r="AO92" s="6" t="s">
        <v>8</v>
      </c>
      <c r="AP92" s="21" t="s">
        <v>35</v>
      </c>
      <c r="AQ92" s="5" t="s">
        <v>26</v>
      </c>
      <c r="AR92" s="6" t="s">
        <v>8</v>
      </c>
      <c r="AS92" s="21" t="s">
        <v>27</v>
      </c>
      <c r="AT92" s="78" t="s">
        <v>28</v>
      </c>
      <c r="AU92" s="6" t="s">
        <v>29</v>
      </c>
      <c r="AV92" s="20" t="s">
        <v>30</v>
      </c>
      <c r="AX92" s="101" t="s">
        <v>234</v>
      </c>
    </row>
    <row r="93" spans="1:64" ht="15.75" x14ac:dyDescent="0.3">
      <c r="A93" s="45">
        <v>11</v>
      </c>
      <c r="B93" s="131">
        <v>1</v>
      </c>
      <c r="C93" s="126" t="s">
        <v>0</v>
      </c>
      <c r="D93" s="45">
        <v>9</v>
      </c>
      <c r="E93" s="10">
        <v>1</v>
      </c>
      <c r="F93" s="49">
        <v>25</v>
      </c>
      <c r="G93" s="91">
        <v>5</v>
      </c>
      <c r="H93" s="81"/>
      <c r="I93" s="9" t="s">
        <v>56</v>
      </c>
      <c r="J93" s="87" t="s">
        <v>57</v>
      </c>
      <c r="K93" s="127" t="s">
        <v>58</v>
      </c>
      <c r="L93" s="39" t="s">
        <v>59</v>
      </c>
      <c r="M93" s="128">
        <v>1.0821759259259259E-3</v>
      </c>
      <c r="N93" s="25"/>
      <c r="O93" s="28">
        <v>1.0821759259259259E-3</v>
      </c>
      <c r="P93" s="23">
        <v>1.4699074074074074E-3</v>
      </c>
      <c r="Q93" s="25"/>
      <c r="R93" s="28">
        <v>1.4699074074074074E-3</v>
      </c>
      <c r="S93" s="23">
        <v>1.4594907407407406E-3</v>
      </c>
      <c r="T93" s="25"/>
      <c r="U93" s="33">
        <v>1.4594907407407406E-3</v>
      </c>
      <c r="V93" s="36">
        <v>7.5810185185185182E-4</v>
      </c>
      <c r="W93" s="100">
        <v>5.7870370370370366E-5</v>
      </c>
      <c r="X93" s="28">
        <v>8.1597222222222216E-4</v>
      </c>
      <c r="Y93" s="23">
        <v>7.7546296296296304E-4</v>
      </c>
      <c r="Z93" s="25"/>
      <c r="AA93" s="28">
        <v>7.7546296296296304E-4</v>
      </c>
      <c r="AB93" s="23">
        <v>1.0659722222222223E-3</v>
      </c>
      <c r="AC93" s="25"/>
      <c r="AD93" s="28">
        <v>1.0659722222222223E-3</v>
      </c>
      <c r="AE93" s="23">
        <v>1.2106481481481482E-3</v>
      </c>
      <c r="AF93" s="25"/>
      <c r="AG93" s="28">
        <v>1.2106481481481482E-3</v>
      </c>
      <c r="AH93" s="23">
        <v>1.2233796296296296E-3</v>
      </c>
      <c r="AI93" s="25"/>
      <c r="AJ93" s="28">
        <v>1.2233796296296296E-3</v>
      </c>
      <c r="AK93" s="23">
        <v>2.3726851851851851E-3</v>
      </c>
      <c r="AL93" s="25"/>
      <c r="AM93" s="28">
        <v>2.3726851851851851E-3</v>
      </c>
      <c r="AN93" s="23"/>
      <c r="AO93" s="25"/>
      <c r="AP93" s="28">
        <v>0</v>
      </c>
      <c r="AQ93" s="23">
        <v>1.0879629629629629E-3</v>
      </c>
      <c r="AR93" s="25"/>
      <c r="AS93" s="28">
        <v>1.0879629629629629E-3</v>
      </c>
      <c r="AT93" s="30">
        <v>1.2563657407407407E-2</v>
      </c>
      <c r="AU93" s="25"/>
      <c r="AV93" s="108">
        <v>1.2563657407407407E-2</v>
      </c>
      <c r="AW93" s="2"/>
      <c r="AX93" s="103">
        <v>6.6689814814814815E-3</v>
      </c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</row>
    <row r="94" spans="1:64" ht="15.75" x14ac:dyDescent="0.3">
      <c r="A94" s="45">
        <v>12</v>
      </c>
      <c r="B94" s="131">
        <v>2</v>
      </c>
      <c r="C94" s="126"/>
      <c r="D94" s="45"/>
      <c r="E94" s="10"/>
      <c r="F94" s="49"/>
      <c r="G94" s="91">
        <v>72</v>
      </c>
      <c r="H94" s="81"/>
      <c r="I94" s="9" t="s">
        <v>229</v>
      </c>
      <c r="J94" s="87" t="s">
        <v>230</v>
      </c>
      <c r="K94" s="127" t="s">
        <v>78</v>
      </c>
      <c r="L94" s="39" t="s">
        <v>59</v>
      </c>
      <c r="M94" s="128">
        <v>1.1145833333333333E-3</v>
      </c>
      <c r="N94" s="25"/>
      <c r="O94" s="28">
        <v>1.1145833333333333E-3</v>
      </c>
      <c r="P94" s="105">
        <v>1.5694444444444443E-3</v>
      </c>
      <c r="Q94" s="25"/>
      <c r="R94" s="28">
        <v>1.5694444444444443E-3</v>
      </c>
      <c r="S94" s="105">
        <v>1.5011574074074074E-3</v>
      </c>
      <c r="T94" s="25"/>
      <c r="U94" s="33">
        <v>1.5011574074074074E-3</v>
      </c>
      <c r="V94" s="36">
        <v>7.6041666666666662E-4</v>
      </c>
      <c r="W94" s="35"/>
      <c r="X94" s="28">
        <v>7.6041666666666662E-4</v>
      </c>
      <c r="Y94" s="23">
        <v>7.5462962962962973E-4</v>
      </c>
      <c r="Z94" s="97">
        <v>5.7870370370370366E-5</v>
      </c>
      <c r="AA94" s="28">
        <v>8.1250000000000007E-4</v>
      </c>
      <c r="AB94" s="23">
        <v>1.0752314814814815E-3</v>
      </c>
      <c r="AC94" s="25"/>
      <c r="AD94" s="28">
        <v>1.0752314814814815E-3</v>
      </c>
      <c r="AE94" s="23">
        <v>1.236111111111111E-3</v>
      </c>
      <c r="AF94" s="25"/>
      <c r="AG94" s="28">
        <v>1.236111111111111E-3</v>
      </c>
      <c r="AH94" s="23">
        <v>1.2280092592592592E-3</v>
      </c>
      <c r="AI94" s="25"/>
      <c r="AJ94" s="28">
        <v>1.2280092592592592E-3</v>
      </c>
      <c r="AK94" s="23">
        <v>2.3194444444444443E-3</v>
      </c>
      <c r="AL94" s="25"/>
      <c r="AM94" s="28">
        <v>2.3194444444444443E-3</v>
      </c>
      <c r="AN94" s="23"/>
      <c r="AO94" s="25"/>
      <c r="AP94" s="28">
        <v>0</v>
      </c>
      <c r="AQ94" s="23">
        <v>1.0659722222222223E-3</v>
      </c>
      <c r="AR94" s="25"/>
      <c r="AS94" s="28">
        <v>1.0659722222222223E-3</v>
      </c>
      <c r="AT94" s="30">
        <v>1.268287037037037E-2</v>
      </c>
      <c r="AU94" s="25"/>
      <c r="AV94" s="108">
        <v>1.268287037037037E-2</v>
      </c>
      <c r="AW94" s="2"/>
      <c r="AX94" s="103">
        <v>6.8333333333333336E-3</v>
      </c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</row>
    <row r="95" spans="1:64" ht="15.75" x14ac:dyDescent="0.3">
      <c r="A95" s="45">
        <v>17</v>
      </c>
      <c r="B95" s="131">
        <v>3</v>
      </c>
      <c r="C95" s="126" t="s">
        <v>0</v>
      </c>
      <c r="D95" s="45">
        <v>13</v>
      </c>
      <c r="E95" s="10">
        <v>2</v>
      </c>
      <c r="F95" s="49">
        <v>18</v>
      </c>
      <c r="G95" s="91">
        <v>66</v>
      </c>
      <c r="H95" s="81" t="s">
        <v>102</v>
      </c>
      <c r="I95" s="9" t="s">
        <v>217</v>
      </c>
      <c r="J95" s="87" t="s">
        <v>218</v>
      </c>
      <c r="K95" s="127" t="s">
        <v>58</v>
      </c>
      <c r="L95" s="39" t="s">
        <v>59</v>
      </c>
      <c r="M95" s="128">
        <v>1.1168981481481483E-3</v>
      </c>
      <c r="N95" s="25"/>
      <c r="O95" s="28">
        <v>1.1168981481481483E-3</v>
      </c>
      <c r="P95" s="105">
        <v>1.5694444444444443E-3</v>
      </c>
      <c r="Q95" s="25"/>
      <c r="R95" s="28">
        <v>1.5694444444444443E-3</v>
      </c>
      <c r="S95" s="105">
        <v>1.5011574074074074E-3</v>
      </c>
      <c r="T95" s="25"/>
      <c r="U95" s="33">
        <v>1.5011574074074074E-3</v>
      </c>
      <c r="V95" s="36">
        <v>8.0555555555555545E-4</v>
      </c>
      <c r="W95" s="100">
        <v>5.7870370370370366E-5</v>
      </c>
      <c r="X95" s="28">
        <v>8.634259259259258E-4</v>
      </c>
      <c r="Y95" s="23">
        <v>7.8587962962962954E-4</v>
      </c>
      <c r="Z95" s="25"/>
      <c r="AA95" s="28">
        <v>7.8587962962962954E-4</v>
      </c>
      <c r="AB95" s="23">
        <v>1.0995370370370371E-3</v>
      </c>
      <c r="AC95" s="25"/>
      <c r="AD95" s="28">
        <v>1.0995370370370371E-3</v>
      </c>
      <c r="AE95" s="23">
        <v>1.2905092592592593E-3</v>
      </c>
      <c r="AF95" s="25"/>
      <c r="AG95" s="28">
        <v>1.2905092592592593E-3</v>
      </c>
      <c r="AH95" s="23">
        <v>1.2627314814814814E-3</v>
      </c>
      <c r="AI95" s="25"/>
      <c r="AJ95" s="28">
        <v>1.2627314814814814E-3</v>
      </c>
      <c r="AK95" s="23">
        <v>2.3969907407407408E-3</v>
      </c>
      <c r="AL95" s="25"/>
      <c r="AM95" s="28">
        <v>2.3969907407407408E-3</v>
      </c>
      <c r="AN95" s="23"/>
      <c r="AO95" s="25"/>
      <c r="AP95" s="28">
        <v>0</v>
      </c>
      <c r="AQ95" s="23">
        <v>1.1111111111111111E-3</v>
      </c>
      <c r="AR95" s="25"/>
      <c r="AS95" s="28">
        <v>1.1111111111111111E-3</v>
      </c>
      <c r="AT95" s="30">
        <v>1.2997685185185185E-2</v>
      </c>
      <c r="AU95" s="25"/>
      <c r="AV95" s="108">
        <v>1.2997685185185185E-2</v>
      </c>
      <c r="AW95" s="2"/>
      <c r="AX95" s="103">
        <v>6.936342592592592E-3</v>
      </c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</row>
    <row r="96" spans="1:64" ht="15.75" x14ac:dyDescent="0.3">
      <c r="A96" s="45">
        <v>31</v>
      </c>
      <c r="B96" s="131">
        <v>4</v>
      </c>
      <c r="C96" s="126"/>
      <c r="D96" s="45"/>
      <c r="E96" s="10"/>
      <c r="F96" s="49"/>
      <c r="G96" s="91">
        <v>68</v>
      </c>
      <c r="H96" s="81"/>
      <c r="I96" s="9" t="s">
        <v>222</v>
      </c>
      <c r="J96" s="87" t="s">
        <v>223</v>
      </c>
      <c r="K96" s="127" t="s">
        <v>78</v>
      </c>
      <c r="L96" s="39" t="s">
        <v>59</v>
      </c>
      <c r="M96" s="128">
        <v>1.164351851851852E-3</v>
      </c>
      <c r="N96" s="25"/>
      <c r="O96" s="28">
        <v>1.164351851851852E-3</v>
      </c>
      <c r="P96" s="105">
        <v>1.5694444444444443E-3</v>
      </c>
      <c r="Q96" s="25"/>
      <c r="R96" s="28">
        <v>1.5694444444444443E-3</v>
      </c>
      <c r="S96" s="105">
        <v>1.5011574074074074E-3</v>
      </c>
      <c r="T96" s="25"/>
      <c r="U96" s="33">
        <v>1.5011574074074074E-3</v>
      </c>
      <c r="V96" s="36">
        <v>7.9629629629629636E-4</v>
      </c>
      <c r="W96" s="97">
        <v>5.7870370370370366E-5</v>
      </c>
      <c r="X96" s="28">
        <v>8.541666666666667E-4</v>
      </c>
      <c r="Y96" s="23">
        <v>7.8935185185185185E-4</v>
      </c>
      <c r="Z96" s="25"/>
      <c r="AA96" s="28">
        <v>7.8935185185185185E-4</v>
      </c>
      <c r="AB96" s="23">
        <v>1.1736111111111112E-3</v>
      </c>
      <c r="AC96" s="25"/>
      <c r="AD96" s="28">
        <v>1.1736111111111112E-3</v>
      </c>
      <c r="AE96" s="23">
        <v>1.3668981481481481E-3</v>
      </c>
      <c r="AF96" s="25"/>
      <c r="AG96" s="28">
        <v>1.3668981481481481E-3</v>
      </c>
      <c r="AH96" s="23">
        <v>1.3657407407407409E-3</v>
      </c>
      <c r="AI96" s="25"/>
      <c r="AJ96" s="28">
        <v>1.3657407407407409E-3</v>
      </c>
      <c r="AK96" s="23">
        <v>2.6481481481481482E-3</v>
      </c>
      <c r="AL96" s="25"/>
      <c r="AM96" s="28">
        <v>2.6481481481481482E-3</v>
      </c>
      <c r="AN96" s="23"/>
      <c r="AO96" s="25"/>
      <c r="AP96" s="28">
        <v>0</v>
      </c>
      <c r="AQ96" s="23">
        <v>1.1828703703703704E-3</v>
      </c>
      <c r="AR96" s="25"/>
      <c r="AS96" s="28">
        <v>1.1828703703703704E-3</v>
      </c>
      <c r="AT96" s="30">
        <v>1.3615740740740742E-2</v>
      </c>
      <c r="AU96" s="25"/>
      <c r="AV96" s="108">
        <v>1.3615740740740742E-2</v>
      </c>
      <c r="AW96" s="2"/>
      <c r="AX96" s="103">
        <v>7.0520833333333338E-3</v>
      </c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</row>
    <row r="97" spans="1:64" ht="15.75" x14ac:dyDescent="0.3">
      <c r="A97" s="45">
        <v>35</v>
      </c>
      <c r="B97" s="131">
        <v>5</v>
      </c>
      <c r="C97" s="126" t="s">
        <v>0</v>
      </c>
      <c r="D97" s="45">
        <v>26</v>
      </c>
      <c r="E97" s="10">
        <v>3</v>
      </c>
      <c r="F97" s="49">
        <v>15</v>
      </c>
      <c r="G97" s="91">
        <v>46</v>
      </c>
      <c r="H97" s="81" t="s">
        <v>144</v>
      </c>
      <c r="I97" s="9" t="s">
        <v>171</v>
      </c>
      <c r="J97" s="87" t="s">
        <v>172</v>
      </c>
      <c r="K97" s="127" t="s">
        <v>78</v>
      </c>
      <c r="L97" s="39" t="s">
        <v>59</v>
      </c>
      <c r="M97" s="128">
        <v>1.0844907407407407E-3</v>
      </c>
      <c r="N97" s="25"/>
      <c r="O97" s="28">
        <v>1.0844907407407407E-3</v>
      </c>
      <c r="P97" s="105">
        <v>1.5694444444444443E-3</v>
      </c>
      <c r="Q97" s="25"/>
      <c r="R97" s="28">
        <v>1.5694444444444443E-3</v>
      </c>
      <c r="S97" s="105">
        <v>1.5011574074074074E-3</v>
      </c>
      <c r="T97" s="25"/>
      <c r="U97" s="33">
        <v>1.5011574074074074E-3</v>
      </c>
      <c r="V97" s="36">
        <v>7.6388888888888893E-4</v>
      </c>
      <c r="W97" s="25"/>
      <c r="X97" s="28">
        <v>7.6388888888888893E-4</v>
      </c>
      <c r="Y97" s="23">
        <v>7.2222222222222219E-4</v>
      </c>
      <c r="Z97" s="97">
        <v>5.7870370370370366E-5</v>
      </c>
      <c r="AA97" s="28">
        <v>7.8009259259259253E-4</v>
      </c>
      <c r="AB97" s="23">
        <v>1.1678240740740739E-3</v>
      </c>
      <c r="AC97" s="25"/>
      <c r="AD97" s="28">
        <v>1.1678240740740739E-3</v>
      </c>
      <c r="AE97" s="23">
        <v>1.3090277777777779E-3</v>
      </c>
      <c r="AF97" s="25"/>
      <c r="AG97" s="28">
        <v>1.3090277777777779E-3</v>
      </c>
      <c r="AH97" s="23">
        <v>1.3182870370370371E-3</v>
      </c>
      <c r="AI97" s="25"/>
      <c r="AJ97" s="28">
        <v>1.3182870370370371E-3</v>
      </c>
      <c r="AK97" s="23">
        <v>2.4386574074074072E-3</v>
      </c>
      <c r="AL97" s="25"/>
      <c r="AM97" s="28">
        <v>2.4386574074074072E-3</v>
      </c>
      <c r="AN97" s="23"/>
      <c r="AO97" s="25"/>
      <c r="AP97" s="28">
        <v>0</v>
      </c>
      <c r="AQ97" s="23">
        <v>1.181712962962963E-3</v>
      </c>
      <c r="AR97" s="25"/>
      <c r="AS97" s="28">
        <v>1.181712962962963E-3</v>
      </c>
      <c r="AT97" s="30">
        <v>1.3114583333333332E-2</v>
      </c>
      <c r="AU97" s="25">
        <v>6.9444444444444447E-4</v>
      </c>
      <c r="AV97" s="108">
        <v>1.3809027777777776E-2</v>
      </c>
      <c r="AW97" s="2"/>
      <c r="AX97" s="103">
        <v>6.8668981481481471E-3</v>
      </c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</row>
    <row r="98" spans="1:64" ht="15.75" x14ac:dyDescent="0.3">
      <c r="A98" s="45">
        <v>39</v>
      </c>
      <c r="B98" s="131">
        <v>6</v>
      </c>
      <c r="C98" s="126"/>
      <c r="D98" s="45"/>
      <c r="E98" s="10"/>
      <c r="F98" s="49"/>
      <c r="G98" s="91">
        <v>23</v>
      </c>
      <c r="H98" s="81"/>
      <c r="I98" s="9" t="s">
        <v>111</v>
      </c>
      <c r="J98" s="87" t="s">
        <v>112</v>
      </c>
      <c r="K98" s="127" t="s">
        <v>113</v>
      </c>
      <c r="L98" s="39" t="s">
        <v>59</v>
      </c>
      <c r="M98" s="128">
        <v>1.2789351851851853E-3</v>
      </c>
      <c r="N98" s="25"/>
      <c r="O98" s="28">
        <v>1.2789351851851853E-3</v>
      </c>
      <c r="P98" s="23">
        <v>1.5694444444444443E-3</v>
      </c>
      <c r="Q98" s="97">
        <v>5.7870370370370366E-5</v>
      </c>
      <c r="R98" s="28">
        <v>1.6273148148148147E-3</v>
      </c>
      <c r="S98" s="23">
        <v>1.5011574074074074E-3</v>
      </c>
      <c r="T98" s="25"/>
      <c r="U98" s="33">
        <v>1.5011574074074074E-3</v>
      </c>
      <c r="V98" s="36">
        <v>8.611111111111111E-4</v>
      </c>
      <c r="W98" s="35"/>
      <c r="X98" s="28">
        <v>8.611111111111111E-4</v>
      </c>
      <c r="Y98" s="23">
        <v>8.3217592592592588E-4</v>
      </c>
      <c r="Z98" s="25"/>
      <c r="AA98" s="28">
        <v>8.3217592592592588E-4</v>
      </c>
      <c r="AB98" s="23">
        <v>1.1620370370370372E-3</v>
      </c>
      <c r="AC98" s="25"/>
      <c r="AD98" s="28">
        <v>1.1620370370370372E-3</v>
      </c>
      <c r="AE98" s="23">
        <v>1.258101851851852E-3</v>
      </c>
      <c r="AF98" s="25"/>
      <c r="AG98" s="28">
        <v>1.258101851851852E-3</v>
      </c>
      <c r="AH98" s="23">
        <v>1.2766203703703705E-3</v>
      </c>
      <c r="AI98" s="25"/>
      <c r="AJ98" s="28">
        <v>1.2766203703703705E-3</v>
      </c>
      <c r="AK98" s="23">
        <v>3.1354166666666666E-3</v>
      </c>
      <c r="AL98" s="25"/>
      <c r="AM98" s="28">
        <v>3.1354166666666666E-3</v>
      </c>
      <c r="AN98" s="23"/>
      <c r="AO98" s="25"/>
      <c r="AP98" s="28">
        <v>0</v>
      </c>
      <c r="AQ98" s="23">
        <v>1.195601851851852E-3</v>
      </c>
      <c r="AR98" s="25"/>
      <c r="AS98" s="28">
        <v>1.195601851851852E-3</v>
      </c>
      <c r="AT98" s="30">
        <v>1.4128472222222223E-2</v>
      </c>
      <c r="AU98" s="25"/>
      <c r="AV98" s="108">
        <v>1.4128472222222223E-2</v>
      </c>
      <c r="AW98" s="2"/>
      <c r="AX98" s="103">
        <v>7.262731481481482E-3</v>
      </c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</row>
    <row r="99" spans="1:64" ht="15.75" x14ac:dyDescent="0.3">
      <c r="A99" s="45">
        <v>54</v>
      </c>
      <c r="B99" s="131">
        <v>7</v>
      </c>
      <c r="C99" s="126"/>
      <c r="D99" s="45"/>
      <c r="E99" s="10"/>
      <c r="F99" s="49"/>
      <c r="G99" s="91">
        <v>67</v>
      </c>
      <c r="H99" s="81"/>
      <c r="I99" s="9" t="s">
        <v>219</v>
      </c>
      <c r="J99" s="87" t="s">
        <v>220</v>
      </c>
      <c r="K99" s="127" t="s">
        <v>221</v>
      </c>
      <c r="L99" s="39" t="s">
        <v>59</v>
      </c>
      <c r="M99" s="128">
        <v>1.3645833333333331E-3</v>
      </c>
      <c r="N99" s="25"/>
      <c r="O99" s="28">
        <v>1.3645833333333331E-3</v>
      </c>
      <c r="P99" s="105">
        <v>1.5694444444444443E-3</v>
      </c>
      <c r="Q99" s="25"/>
      <c r="R99" s="28">
        <v>1.5694444444444443E-3</v>
      </c>
      <c r="S99" s="105">
        <v>1.5011574074074074E-3</v>
      </c>
      <c r="T99" s="25"/>
      <c r="U99" s="33">
        <v>1.5011574074074074E-3</v>
      </c>
      <c r="V99" s="36">
        <v>9.1550925925925925E-4</v>
      </c>
      <c r="W99" s="100">
        <v>5.7870370370370366E-5</v>
      </c>
      <c r="X99" s="28">
        <v>9.7337962962962959E-4</v>
      </c>
      <c r="Y99" s="23">
        <v>9.1666666666666676E-4</v>
      </c>
      <c r="Z99" s="25"/>
      <c r="AA99" s="28">
        <v>9.1666666666666676E-4</v>
      </c>
      <c r="AB99" s="23">
        <v>1.3321759259259259E-3</v>
      </c>
      <c r="AC99" s="25"/>
      <c r="AD99" s="28">
        <v>1.3321759259259259E-3</v>
      </c>
      <c r="AE99" s="23"/>
      <c r="AF99" s="97">
        <v>1.4826388888888888E-3</v>
      </c>
      <c r="AG99" s="28">
        <v>1.4826388888888888E-3</v>
      </c>
      <c r="AH99" s="23">
        <v>1.4988425925925924E-3</v>
      </c>
      <c r="AI99" s="25"/>
      <c r="AJ99" s="28">
        <v>1.4988425925925924E-3</v>
      </c>
      <c r="AK99" s="23"/>
      <c r="AL99" s="97">
        <v>3.2511574074074075E-3</v>
      </c>
      <c r="AM99" s="28">
        <v>3.2511574074074075E-3</v>
      </c>
      <c r="AN99" s="23"/>
      <c r="AO99" s="25"/>
      <c r="AP99" s="28">
        <v>0</v>
      </c>
      <c r="AQ99" s="23">
        <v>1.4803240740740742E-3</v>
      </c>
      <c r="AR99" s="25"/>
      <c r="AS99" s="28">
        <v>1.4803240740740742E-3</v>
      </c>
      <c r="AT99" s="30">
        <v>1.5370370370370371E-2</v>
      </c>
      <c r="AU99" s="25"/>
      <c r="AV99" s="108">
        <v>1.5370370370370371E-2</v>
      </c>
      <c r="AW99" s="2"/>
      <c r="AX99" s="103">
        <v>7.6574074074074079E-3</v>
      </c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</row>
    <row r="100" spans="1:64" ht="15.75" x14ac:dyDescent="0.3">
      <c r="A100" s="45">
        <v>55</v>
      </c>
      <c r="B100" s="131">
        <v>8</v>
      </c>
      <c r="C100" s="126"/>
      <c r="D100" s="45"/>
      <c r="E100" s="10"/>
      <c r="F100" s="49"/>
      <c r="G100" s="91">
        <v>43</v>
      </c>
      <c r="H100" s="81"/>
      <c r="I100" s="9" t="s">
        <v>163</v>
      </c>
      <c r="J100" s="87" t="s">
        <v>164</v>
      </c>
      <c r="K100" s="127" t="s">
        <v>119</v>
      </c>
      <c r="L100" s="39" t="s">
        <v>59</v>
      </c>
      <c r="M100" s="128">
        <v>1.2152777777777778E-3</v>
      </c>
      <c r="N100" s="25"/>
      <c r="O100" s="28">
        <v>1.2152777777777778E-3</v>
      </c>
      <c r="P100" s="105">
        <v>1.5694444444444443E-3</v>
      </c>
      <c r="Q100" s="25"/>
      <c r="R100" s="28">
        <v>1.5694444444444443E-3</v>
      </c>
      <c r="S100" s="105">
        <v>1.5011574074074074E-3</v>
      </c>
      <c r="T100" s="25"/>
      <c r="U100" s="33">
        <v>1.5011574074074074E-3</v>
      </c>
      <c r="V100" s="36">
        <v>8.1481481481481476E-4</v>
      </c>
      <c r="W100" s="25"/>
      <c r="X100" s="28">
        <v>8.1481481481481476E-4</v>
      </c>
      <c r="Y100" s="23">
        <v>7.9513888888888896E-4</v>
      </c>
      <c r="Z100" s="97">
        <v>1.1574074074074073E-4</v>
      </c>
      <c r="AA100" s="28">
        <v>9.1087962962962965E-4</v>
      </c>
      <c r="AB100" s="23">
        <v>1.4097222222222221E-3</v>
      </c>
      <c r="AC100" s="25"/>
      <c r="AD100" s="28">
        <v>1.4097222222222221E-3</v>
      </c>
      <c r="AE100" s="23">
        <v>1.3113425925925925E-3</v>
      </c>
      <c r="AF100" s="25"/>
      <c r="AG100" s="28">
        <v>1.3113425925925925E-3</v>
      </c>
      <c r="AH100" s="23">
        <v>1.3263888888888891E-3</v>
      </c>
      <c r="AI100" s="25"/>
      <c r="AJ100" s="28">
        <v>1.3263888888888891E-3</v>
      </c>
      <c r="AK100" s="23">
        <v>2.5752314814814817E-3</v>
      </c>
      <c r="AL100" s="25"/>
      <c r="AM100" s="28">
        <v>2.5752314814814817E-3</v>
      </c>
      <c r="AN100" s="23"/>
      <c r="AO100" s="25"/>
      <c r="AP100" s="28">
        <v>0</v>
      </c>
      <c r="AQ100" s="23">
        <v>1.2280092592592592E-3</v>
      </c>
      <c r="AR100" s="25"/>
      <c r="AS100" s="28">
        <v>1.2280092592592592E-3</v>
      </c>
      <c r="AT100" s="30">
        <v>1.386226851851852E-2</v>
      </c>
      <c r="AU100" s="25">
        <v>1.8518518518518517E-3</v>
      </c>
      <c r="AV100" s="108">
        <v>1.5714120370370371E-2</v>
      </c>
      <c r="AW100" s="2"/>
      <c r="AX100" s="103">
        <v>7.4212962962962965E-3</v>
      </c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</row>
    <row r="101" spans="1:64" ht="15.75" x14ac:dyDescent="0.3">
      <c r="A101" s="45" t="s">
        <v>233</v>
      </c>
      <c r="B101" s="131" t="s">
        <v>233</v>
      </c>
      <c r="C101" s="126"/>
      <c r="D101" s="45"/>
      <c r="E101" s="10"/>
      <c r="F101" s="49"/>
      <c r="G101" s="91">
        <v>25</v>
      </c>
      <c r="H101" s="81"/>
      <c r="I101" s="9" t="s">
        <v>117</v>
      </c>
      <c r="J101" s="87" t="s">
        <v>118</v>
      </c>
      <c r="K101" s="127" t="s">
        <v>119</v>
      </c>
      <c r="L101" s="39" t="s">
        <v>59</v>
      </c>
      <c r="M101" s="128">
        <v>1.1157407407407407E-3</v>
      </c>
      <c r="N101" s="25"/>
      <c r="O101" s="28">
        <v>1.1157407407407407E-3</v>
      </c>
      <c r="P101" s="23">
        <v>1.5127314814814814E-3</v>
      </c>
      <c r="Q101" s="25"/>
      <c r="R101" s="28">
        <v>1.5127314814814814E-3</v>
      </c>
      <c r="S101" s="105">
        <v>1.5011574074074074E-3</v>
      </c>
      <c r="T101" s="25"/>
      <c r="U101" s="33">
        <v>1.5011574074074074E-3</v>
      </c>
      <c r="V101" s="36">
        <v>7.7430555555555553E-4</v>
      </c>
      <c r="W101" s="25"/>
      <c r="X101" s="28">
        <v>7.7430555555555553E-4</v>
      </c>
      <c r="Y101" s="23">
        <v>7.5000000000000012E-4</v>
      </c>
      <c r="Z101" s="25"/>
      <c r="AA101" s="28">
        <v>7.5000000000000012E-4</v>
      </c>
      <c r="AB101" s="23">
        <v>1.0891203703703703E-3</v>
      </c>
      <c r="AC101" s="25"/>
      <c r="AD101" s="28">
        <v>1.0891203703703703E-3</v>
      </c>
      <c r="AE101" s="25">
        <v>1.2384259259259258E-3</v>
      </c>
      <c r="AF101" s="25"/>
      <c r="AG101" s="28">
        <v>1.2384259259259258E-3</v>
      </c>
      <c r="AH101" s="23">
        <v>1.3310185185185185E-3</v>
      </c>
      <c r="AI101" s="25"/>
      <c r="AJ101" s="28">
        <v>1.3310185185185185E-3</v>
      </c>
      <c r="AK101" s="23" t="s">
        <v>233</v>
      </c>
      <c r="AL101" s="25" t="s">
        <v>233</v>
      </c>
      <c r="AM101" s="28" t="s">
        <v>233</v>
      </c>
      <c r="AN101" s="23" t="s">
        <v>233</v>
      </c>
      <c r="AO101" s="25" t="s">
        <v>233</v>
      </c>
      <c r="AP101" s="28" t="s">
        <v>233</v>
      </c>
      <c r="AQ101" s="23" t="s">
        <v>233</v>
      </c>
      <c r="AR101" s="25" t="s">
        <v>233</v>
      </c>
      <c r="AS101" s="28" t="s">
        <v>233</v>
      </c>
      <c r="AT101" s="30" t="s">
        <v>233</v>
      </c>
      <c r="AU101" s="25" t="s">
        <v>233</v>
      </c>
      <c r="AV101" s="108" t="s">
        <v>233</v>
      </c>
      <c r="AW101" s="2"/>
      <c r="AX101" s="103">
        <v>6.743055555555556E-3</v>
      </c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</row>
    <row r="102" spans="1:64" ht="16.399999999999999" thickBot="1" x14ac:dyDescent="0.35">
      <c r="A102" s="132" t="s">
        <v>233</v>
      </c>
      <c r="B102" s="133" t="s">
        <v>233</v>
      </c>
      <c r="C102" s="126" t="s">
        <v>0</v>
      </c>
      <c r="D102" s="45" t="s">
        <v>233</v>
      </c>
      <c r="E102" s="10" t="s">
        <v>233</v>
      </c>
      <c r="F102" s="49" t="s">
        <v>233</v>
      </c>
      <c r="G102" s="92">
        <v>69</v>
      </c>
      <c r="H102" s="134" t="s">
        <v>88</v>
      </c>
      <c r="I102" s="135" t="s">
        <v>224</v>
      </c>
      <c r="J102" s="88" t="s">
        <v>225</v>
      </c>
      <c r="K102" s="127" t="s">
        <v>119</v>
      </c>
      <c r="L102" s="136" t="s">
        <v>59</v>
      </c>
      <c r="M102" s="128">
        <v>1.1967592592592592E-3</v>
      </c>
      <c r="N102" s="25"/>
      <c r="O102" s="28">
        <v>1.1967592592592592E-3</v>
      </c>
      <c r="P102" s="105">
        <v>1.5694444444444443E-3</v>
      </c>
      <c r="Q102" s="25"/>
      <c r="R102" s="28">
        <v>1.5694444444444443E-3</v>
      </c>
      <c r="S102" s="105">
        <v>1.5011574074074074E-3</v>
      </c>
      <c r="T102" s="25"/>
      <c r="U102" s="33">
        <v>1.5011574074074074E-3</v>
      </c>
      <c r="V102" s="36">
        <v>8.4837962962962959E-4</v>
      </c>
      <c r="W102" s="25"/>
      <c r="X102" s="28">
        <v>8.4837962962962959E-4</v>
      </c>
      <c r="Y102" s="23">
        <v>8.0671296296296296E-4</v>
      </c>
      <c r="Z102" s="25"/>
      <c r="AA102" s="28">
        <v>8.0671296296296296E-4</v>
      </c>
      <c r="AB102" s="23">
        <v>1.0821759259259259E-3</v>
      </c>
      <c r="AC102" s="97">
        <v>5.7870370370370366E-5</v>
      </c>
      <c r="AD102" s="28">
        <v>1.1400462962962963E-3</v>
      </c>
      <c r="AE102" s="23">
        <v>1.2372685185185186E-3</v>
      </c>
      <c r="AF102" s="25"/>
      <c r="AG102" s="28">
        <v>1.2372685185185186E-3</v>
      </c>
      <c r="AH102" s="36">
        <v>1.2743055555555557E-3</v>
      </c>
      <c r="AI102" s="35"/>
      <c r="AJ102" s="28">
        <v>1.2743055555555557E-3</v>
      </c>
      <c r="AK102" s="36" t="s">
        <v>233</v>
      </c>
      <c r="AL102" s="35" t="s">
        <v>233</v>
      </c>
      <c r="AM102" s="28" t="s">
        <v>233</v>
      </c>
      <c r="AN102" s="36" t="s">
        <v>233</v>
      </c>
      <c r="AO102" s="35" t="s">
        <v>233</v>
      </c>
      <c r="AP102" s="28" t="s">
        <v>233</v>
      </c>
      <c r="AQ102" s="36" t="s">
        <v>233</v>
      </c>
      <c r="AR102" s="35" t="s">
        <v>233</v>
      </c>
      <c r="AS102" s="28" t="s">
        <v>233</v>
      </c>
      <c r="AT102" s="140" t="s">
        <v>233</v>
      </c>
      <c r="AU102" s="27" t="s">
        <v>233</v>
      </c>
      <c r="AV102" s="141" t="s">
        <v>233</v>
      </c>
      <c r="AW102" s="2"/>
      <c r="AX102" s="103">
        <v>7.0624999999999993E-3</v>
      </c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</row>
    <row r="104" spans="1:64" ht="20.95" thickBot="1" x14ac:dyDescent="0.4">
      <c r="A104" s="64" t="s">
        <v>238</v>
      </c>
    </row>
    <row r="105" spans="1:64" s="7" customFormat="1" ht="26.85" thickBot="1" x14ac:dyDescent="0.35">
      <c r="A105" s="78" t="s">
        <v>32</v>
      </c>
      <c r="B105" s="85" t="s">
        <v>33</v>
      </c>
      <c r="C105" s="123" t="s">
        <v>0</v>
      </c>
      <c r="D105" s="78" t="s">
        <v>32</v>
      </c>
      <c r="E105" s="6" t="s">
        <v>33</v>
      </c>
      <c r="F105" s="47" t="s">
        <v>31</v>
      </c>
      <c r="G105" s="89" t="s">
        <v>231</v>
      </c>
      <c r="H105" s="37" t="s">
        <v>6</v>
      </c>
      <c r="I105" s="79" t="s">
        <v>1</v>
      </c>
      <c r="J105" s="85" t="s">
        <v>2</v>
      </c>
      <c r="K105" s="124" t="s">
        <v>3</v>
      </c>
      <c r="L105" s="37" t="s">
        <v>4</v>
      </c>
      <c r="M105" s="125" t="s">
        <v>7</v>
      </c>
      <c r="N105" s="6" t="s">
        <v>8</v>
      </c>
      <c r="O105" s="21" t="s">
        <v>9</v>
      </c>
      <c r="P105" s="5" t="s">
        <v>10</v>
      </c>
      <c r="Q105" s="6" t="s">
        <v>8</v>
      </c>
      <c r="R105" s="21" t="s">
        <v>11</v>
      </c>
      <c r="S105" s="5" t="s">
        <v>12</v>
      </c>
      <c r="T105" s="6" t="s">
        <v>8</v>
      </c>
      <c r="U105" s="21" t="s">
        <v>13</v>
      </c>
      <c r="V105" s="5" t="s">
        <v>14</v>
      </c>
      <c r="W105" s="6" t="s">
        <v>8</v>
      </c>
      <c r="X105" s="21" t="s">
        <v>15</v>
      </c>
      <c r="Y105" s="5" t="s">
        <v>16</v>
      </c>
      <c r="Z105" s="6" t="s">
        <v>8</v>
      </c>
      <c r="AA105" s="21" t="s">
        <v>17</v>
      </c>
      <c r="AB105" s="5" t="s">
        <v>18</v>
      </c>
      <c r="AC105" s="6" t="s">
        <v>8</v>
      </c>
      <c r="AD105" s="21" t="s">
        <v>19</v>
      </c>
      <c r="AE105" s="5" t="s">
        <v>20</v>
      </c>
      <c r="AF105" s="6" t="s">
        <v>8</v>
      </c>
      <c r="AG105" s="21" t="s">
        <v>21</v>
      </c>
      <c r="AH105" s="5" t="s">
        <v>22</v>
      </c>
      <c r="AI105" s="6" t="s">
        <v>8</v>
      </c>
      <c r="AJ105" s="21" t="s">
        <v>23</v>
      </c>
      <c r="AK105" s="5" t="s">
        <v>24</v>
      </c>
      <c r="AL105" s="6" t="s">
        <v>8</v>
      </c>
      <c r="AM105" s="21" t="s">
        <v>25</v>
      </c>
      <c r="AN105" s="5" t="s">
        <v>34</v>
      </c>
      <c r="AO105" s="6" t="s">
        <v>8</v>
      </c>
      <c r="AP105" s="21" t="s">
        <v>35</v>
      </c>
      <c r="AQ105" s="5" t="s">
        <v>26</v>
      </c>
      <c r="AR105" s="6" t="s">
        <v>8</v>
      </c>
      <c r="AS105" s="21" t="s">
        <v>27</v>
      </c>
      <c r="AT105" s="78" t="s">
        <v>28</v>
      </c>
      <c r="AU105" s="6" t="s">
        <v>29</v>
      </c>
      <c r="AV105" s="20" t="s">
        <v>30</v>
      </c>
      <c r="AX105" s="101" t="s">
        <v>234</v>
      </c>
    </row>
    <row r="106" spans="1:64" ht="15.75" x14ac:dyDescent="0.3">
      <c r="A106" s="45">
        <v>14</v>
      </c>
      <c r="B106" s="131">
        <v>1</v>
      </c>
      <c r="C106" s="126" t="s">
        <v>0</v>
      </c>
      <c r="D106" s="45">
        <v>10</v>
      </c>
      <c r="E106" s="10">
        <v>1</v>
      </c>
      <c r="F106" s="49">
        <v>25</v>
      </c>
      <c r="G106" s="91">
        <v>19</v>
      </c>
      <c r="H106" s="81"/>
      <c r="I106" s="9" t="s">
        <v>99</v>
      </c>
      <c r="J106" s="87" t="s">
        <v>100</v>
      </c>
      <c r="K106" s="127" t="s">
        <v>101</v>
      </c>
      <c r="L106" s="39" t="s">
        <v>92</v>
      </c>
      <c r="M106" s="128">
        <v>1.0972222222222223E-3</v>
      </c>
      <c r="N106" s="25"/>
      <c r="O106" s="28">
        <v>1.0972222222222223E-3</v>
      </c>
      <c r="P106" s="23">
        <v>1.4733796296296294E-3</v>
      </c>
      <c r="Q106" s="25"/>
      <c r="R106" s="28">
        <v>1.4733796296296294E-3</v>
      </c>
      <c r="S106" s="23">
        <v>1.4965277777777778E-3</v>
      </c>
      <c r="T106" s="25"/>
      <c r="U106" s="33">
        <v>1.4965277777777778E-3</v>
      </c>
      <c r="V106" s="36">
        <v>8.0324074074074076E-4</v>
      </c>
      <c r="W106" s="35"/>
      <c r="X106" s="28">
        <v>8.0324074074074076E-4</v>
      </c>
      <c r="Y106" s="23">
        <v>7.7199074074074062E-4</v>
      </c>
      <c r="Z106" s="25"/>
      <c r="AA106" s="28">
        <v>7.7199074074074062E-4</v>
      </c>
      <c r="AB106" s="23">
        <v>1.0902777777777779E-3</v>
      </c>
      <c r="AC106" s="25"/>
      <c r="AD106" s="28">
        <v>1.0902777777777779E-3</v>
      </c>
      <c r="AE106" s="23">
        <v>1.2465277777777776E-3</v>
      </c>
      <c r="AF106" s="25"/>
      <c r="AG106" s="28">
        <v>1.2465277777777776E-3</v>
      </c>
      <c r="AH106" s="23">
        <v>1.21875E-3</v>
      </c>
      <c r="AI106" s="97">
        <v>5.7870370370370366E-5</v>
      </c>
      <c r="AJ106" s="28">
        <v>1.2766203703703705E-3</v>
      </c>
      <c r="AK106" s="23">
        <v>2.3969907407407408E-3</v>
      </c>
      <c r="AL106" s="25"/>
      <c r="AM106" s="28">
        <v>2.3969907407407408E-3</v>
      </c>
      <c r="AN106" s="23"/>
      <c r="AO106" s="25"/>
      <c r="AP106" s="28">
        <v>0</v>
      </c>
      <c r="AQ106" s="23">
        <v>1.1064814814814815E-3</v>
      </c>
      <c r="AR106" s="25"/>
      <c r="AS106" s="28">
        <v>1.1064814814814815E-3</v>
      </c>
      <c r="AT106" s="30">
        <v>1.275925925925926E-2</v>
      </c>
      <c r="AU106" s="25"/>
      <c r="AV106" s="108">
        <v>1.275925925925926E-2</v>
      </c>
      <c r="AW106" s="2"/>
      <c r="AX106" s="103">
        <v>6.7326388888888887E-3</v>
      </c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</row>
    <row r="107" spans="1:64" ht="15.75" x14ac:dyDescent="0.3">
      <c r="A107" s="45">
        <v>15</v>
      </c>
      <c r="B107" s="131">
        <v>2</v>
      </c>
      <c r="C107" s="126" t="s">
        <v>0</v>
      </c>
      <c r="D107" s="45">
        <v>11</v>
      </c>
      <c r="E107" s="10">
        <v>2</v>
      </c>
      <c r="F107" s="49">
        <v>18</v>
      </c>
      <c r="G107" s="91">
        <v>18</v>
      </c>
      <c r="H107" s="81" t="s">
        <v>88</v>
      </c>
      <c r="I107" s="9" t="s">
        <v>96</v>
      </c>
      <c r="J107" s="87" t="s">
        <v>97</v>
      </c>
      <c r="K107" s="127" t="s">
        <v>98</v>
      </c>
      <c r="L107" s="39" t="s">
        <v>92</v>
      </c>
      <c r="M107" s="128">
        <v>1.0752314814814815E-3</v>
      </c>
      <c r="N107" s="96">
        <v>1.1574074074074073E-4</v>
      </c>
      <c r="O107" s="28">
        <v>1.1909722222222222E-3</v>
      </c>
      <c r="P107" s="23"/>
      <c r="Q107" s="97">
        <v>1.7511574074074074E-3</v>
      </c>
      <c r="R107" s="28">
        <v>1.7511574074074074E-3</v>
      </c>
      <c r="S107" s="23">
        <v>1.4722222222222222E-3</v>
      </c>
      <c r="T107" s="25"/>
      <c r="U107" s="33">
        <v>1.4722222222222222E-3</v>
      </c>
      <c r="V107" s="36">
        <v>8.1018518518518516E-4</v>
      </c>
      <c r="W107" s="35"/>
      <c r="X107" s="28">
        <v>8.1018518518518516E-4</v>
      </c>
      <c r="Y107" s="23">
        <v>7.5462962962962973E-4</v>
      </c>
      <c r="Z107" s="25"/>
      <c r="AA107" s="28">
        <v>7.5462962962962973E-4</v>
      </c>
      <c r="AB107" s="23">
        <v>1.0555555555555555E-3</v>
      </c>
      <c r="AC107" s="25"/>
      <c r="AD107" s="28">
        <v>1.0555555555555555E-3</v>
      </c>
      <c r="AE107" s="23">
        <v>1.2094907407407408E-3</v>
      </c>
      <c r="AF107" s="25"/>
      <c r="AG107" s="28">
        <v>1.2094907407407408E-3</v>
      </c>
      <c r="AH107" s="23">
        <v>1.2002314814814816E-3</v>
      </c>
      <c r="AI107" s="97">
        <v>5.7870370370370366E-5</v>
      </c>
      <c r="AJ107" s="28">
        <v>1.258101851851852E-3</v>
      </c>
      <c r="AK107" s="23">
        <v>2.3391203703703703E-3</v>
      </c>
      <c r="AL107" s="25"/>
      <c r="AM107" s="28">
        <v>2.3391203703703703E-3</v>
      </c>
      <c r="AN107" s="23"/>
      <c r="AO107" s="25"/>
      <c r="AP107" s="28">
        <v>0</v>
      </c>
      <c r="AQ107" s="23">
        <v>1.0682870370370371E-3</v>
      </c>
      <c r="AR107" s="25"/>
      <c r="AS107" s="28">
        <v>1.0682870370370371E-3</v>
      </c>
      <c r="AT107" s="30">
        <v>1.2909722222222222E-2</v>
      </c>
      <c r="AU107" s="25"/>
      <c r="AV107" s="108">
        <v>1.2909722222222222E-2</v>
      </c>
      <c r="AW107" s="2"/>
      <c r="AX107" s="103">
        <v>7.0347222222222217E-3</v>
      </c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</row>
    <row r="108" spans="1:64" ht="15.75" x14ac:dyDescent="0.3">
      <c r="A108" s="45">
        <v>16</v>
      </c>
      <c r="B108" s="131">
        <v>3</v>
      </c>
      <c r="C108" s="126" t="s">
        <v>0</v>
      </c>
      <c r="D108" s="45">
        <v>12</v>
      </c>
      <c r="E108" s="10">
        <v>3</v>
      </c>
      <c r="F108" s="49">
        <v>15</v>
      </c>
      <c r="G108" s="91">
        <v>54</v>
      </c>
      <c r="H108" s="81"/>
      <c r="I108" s="9" t="s">
        <v>188</v>
      </c>
      <c r="J108" s="87" t="s">
        <v>189</v>
      </c>
      <c r="K108" s="127" t="s">
        <v>190</v>
      </c>
      <c r="L108" s="39" t="s">
        <v>92</v>
      </c>
      <c r="M108" s="128">
        <v>1.1238425925925927E-3</v>
      </c>
      <c r="N108" s="25"/>
      <c r="O108" s="28">
        <v>1.1238425925925927E-3</v>
      </c>
      <c r="P108" s="105">
        <v>1.6354166666666667E-3</v>
      </c>
      <c r="Q108" s="25"/>
      <c r="R108" s="28">
        <v>1.6354166666666667E-3</v>
      </c>
      <c r="S108" s="105">
        <v>1.5590277777777779E-3</v>
      </c>
      <c r="T108" s="25"/>
      <c r="U108" s="33">
        <v>1.5590277777777779E-3</v>
      </c>
      <c r="V108" s="36">
        <v>7.430555555555555E-4</v>
      </c>
      <c r="W108" s="100">
        <v>1.1574074074074073E-4</v>
      </c>
      <c r="X108" s="28">
        <v>8.587962962962962E-4</v>
      </c>
      <c r="Y108" s="23">
        <v>7.407407407407407E-4</v>
      </c>
      <c r="Z108" s="25"/>
      <c r="AA108" s="28">
        <v>7.407407407407407E-4</v>
      </c>
      <c r="AB108" s="23">
        <v>1.1273148148148147E-3</v>
      </c>
      <c r="AC108" s="25"/>
      <c r="AD108" s="28">
        <v>1.1273148148148147E-3</v>
      </c>
      <c r="AE108" s="23">
        <v>1.255787037037037E-3</v>
      </c>
      <c r="AF108" s="25"/>
      <c r="AG108" s="28">
        <v>1.255787037037037E-3</v>
      </c>
      <c r="AH108" s="23">
        <v>1.2743055555555557E-3</v>
      </c>
      <c r="AI108" s="25"/>
      <c r="AJ108" s="28">
        <v>1.2743055555555557E-3</v>
      </c>
      <c r="AK108" s="23">
        <v>2.2893518518518519E-3</v>
      </c>
      <c r="AL108" s="25"/>
      <c r="AM108" s="28">
        <v>2.2893518518518519E-3</v>
      </c>
      <c r="AN108" s="23"/>
      <c r="AO108" s="25"/>
      <c r="AP108" s="28">
        <v>0</v>
      </c>
      <c r="AQ108" s="23">
        <v>1.1064814814814815E-3</v>
      </c>
      <c r="AR108" s="25"/>
      <c r="AS108" s="28">
        <v>1.1064814814814815E-3</v>
      </c>
      <c r="AT108" s="30">
        <v>1.2971064814814814E-2</v>
      </c>
      <c r="AU108" s="25"/>
      <c r="AV108" s="108">
        <v>1.2971064814814814E-2</v>
      </c>
      <c r="AW108" s="2"/>
      <c r="AX108" s="103">
        <v>7.0451388888888881E-3</v>
      </c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</row>
    <row r="109" spans="1:64" ht="15.75" x14ac:dyDescent="0.3">
      <c r="A109" s="45">
        <v>20</v>
      </c>
      <c r="B109" s="131">
        <v>4</v>
      </c>
      <c r="C109" s="126" t="s">
        <v>0</v>
      </c>
      <c r="D109" s="45">
        <v>16</v>
      </c>
      <c r="E109" s="10">
        <v>4</v>
      </c>
      <c r="F109" s="49">
        <v>12</v>
      </c>
      <c r="G109" s="91">
        <v>16</v>
      </c>
      <c r="H109" s="81" t="s">
        <v>88</v>
      </c>
      <c r="I109" s="9" t="s">
        <v>89</v>
      </c>
      <c r="J109" s="87" t="s">
        <v>90</v>
      </c>
      <c r="K109" s="127" t="s">
        <v>91</v>
      </c>
      <c r="L109" s="39" t="s">
        <v>92</v>
      </c>
      <c r="M109" s="128">
        <v>1.1273148148148147E-3</v>
      </c>
      <c r="N109" s="25"/>
      <c r="O109" s="28">
        <v>1.1273148148148147E-3</v>
      </c>
      <c r="P109" s="23">
        <v>1.6354166666666667E-3</v>
      </c>
      <c r="Q109" s="25"/>
      <c r="R109" s="28">
        <v>1.6354166666666667E-3</v>
      </c>
      <c r="S109" s="23">
        <v>1.5590277777777779E-3</v>
      </c>
      <c r="T109" s="25"/>
      <c r="U109" s="33">
        <v>1.5590277777777779E-3</v>
      </c>
      <c r="V109" s="36">
        <v>8.2060185185185187E-4</v>
      </c>
      <c r="W109" s="35"/>
      <c r="X109" s="28">
        <v>8.2060185185185187E-4</v>
      </c>
      <c r="Y109" s="23">
        <v>7.8703703703703705E-4</v>
      </c>
      <c r="Z109" s="25"/>
      <c r="AA109" s="28">
        <v>7.8703703703703705E-4</v>
      </c>
      <c r="AB109" s="23">
        <v>1.1006944444444443E-3</v>
      </c>
      <c r="AC109" s="25"/>
      <c r="AD109" s="28">
        <v>1.1006944444444443E-3</v>
      </c>
      <c r="AE109" s="23">
        <v>1.3020833333333333E-3</v>
      </c>
      <c r="AF109" s="25"/>
      <c r="AG109" s="28">
        <v>1.3020833333333333E-3</v>
      </c>
      <c r="AH109" s="23">
        <v>1.2870370370370373E-3</v>
      </c>
      <c r="AI109" s="25"/>
      <c r="AJ109" s="28">
        <v>1.2870370370370373E-3</v>
      </c>
      <c r="AK109" s="23">
        <v>2.4317129629629632E-3</v>
      </c>
      <c r="AL109" s="25"/>
      <c r="AM109" s="28">
        <v>2.4317129629629632E-3</v>
      </c>
      <c r="AN109" s="23"/>
      <c r="AO109" s="25"/>
      <c r="AP109" s="28">
        <v>0</v>
      </c>
      <c r="AQ109" s="23">
        <v>1.1053240740740741E-3</v>
      </c>
      <c r="AR109" s="25"/>
      <c r="AS109" s="28">
        <v>1.1053240740740741E-3</v>
      </c>
      <c r="AT109" s="30">
        <v>1.315625E-2</v>
      </c>
      <c r="AU109" s="25"/>
      <c r="AV109" s="108">
        <v>1.315625E-2</v>
      </c>
      <c r="AW109" s="2"/>
      <c r="AX109" s="103">
        <v>7.030092592592593E-3</v>
      </c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</row>
    <row r="110" spans="1:64" ht="15.75" x14ac:dyDescent="0.3">
      <c r="A110" s="45">
        <v>21</v>
      </c>
      <c r="B110" s="131">
        <v>5</v>
      </c>
      <c r="C110" s="126" t="s">
        <v>0</v>
      </c>
      <c r="D110" s="45">
        <v>17</v>
      </c>
      <c r="E110" s="10">
        <v>5</v>
      </c>
      <c r="F110" s="49">
        <v>10</v>
      </c>
      <c r="G110" s="91">
        <v>60</v>
      </c>
      <c r="H110" s="81" t="s">
        <v>144</v>
      </c>
      <c r="I110" s="9" t="s">
        <v>203</v>
      </c>
      <c r="J110" s="87" t="s">
        <v>204</v>
      </c>
      <c r="K110" s="127" t="s">
        <v>154</v>
      </c>
      <c r="L110" s="39" t="s">
        <v>92</v>
      </c>
      <c r="M110" s="128">
        <v>1.1238425925925927E-3</v>
      </c>
      <c r="N110" s="25"/>
      <c r="O110" s="28">
        <v>1.1238425925925927E-3</v>
      </c>
      <c r="P110" s="105">
        <v>1.6354166666666667E-3</v>
      </c>
      <c r="Q110" s="25"/>
      <c r="R110" s="28">
        <v>1.6354166666666667E-3</v>
      </c>
      <c r="S110" s="105">
        <v>1.5590277777777779E-3</v>
      </c>
      <c r="T110" s="25"/>
      <c r="U110" s="33">
        <v>1.5590277777777779E-3</v>
      </c>
      <c r="V110" s="36">
        <v>7.9166666666666676E-4</v>
      </c>
      <c r="W110" s="100">
        <v>1.7361111111111112E-4</v>
      </c>
      <c r="X110" s="28">
        <v>9.652777777777779E-4</v>
      </c>
      <c r="Y110" s="23">
        <v>7.7199074074074062E-4</v>
      </c>
      <c r="Z110" s="25"/>
      <c r="AA110" s="28">
        <v>7.7199074074074062E-4</v>
      </c>
      <c r="AB110" s="23">
        <v>1.0995370370370371E-3</v>
      </c>
      <c r="AC110" s="25"/>
      <c r="AD110" s="28">
        <v>1.0995370370370371E-3</v>
      </c>
      <c r="AE110" s="23">
        <v>1.2916666666666664E-3</v>
      </c>
      <c r="AF110" s="25"/>
      <c r="AG110" s="28">
        <v>1.2916666666666664E-3</v>
      </c>
      <c r="AH110" s="23">
        <v>1.269675925925926E-3</v>
      </c>
      <c r="AI110" s="25"/>
      <c r="AJ110" s="28">
        <v>1.269675925925926E-3</v>
      </c>
      <c r="AK110" s="23">
        <v>2.3680555555555555E-3</v>
      </c>
      <c r="AL110" s="25"/>
      <c r="AM110" s="28">
        <v>2.3680555555555555E-3</v>
      </c>
      <c r="AN110" s="23"/>
      <c r="AO110" s="25"/>
      <c r="AP110" s="28">
        <v>0</v>
      </c>
      <c r="AQ110" s="23">
        <v>1.1041666666666667E-3</v>
      </c>
      <c r="AR110" s="25"/>
      <c r="AS110" s="28">
        <v>1.1041666666666667E-3</v>
      </c>
      <c r="AT110" s="30">
        <v>1.3188657407407408E-2</v>
      </c>
      <c r="AU110" s="25"/>
      <c r="AV110" s="108">
        <v>1.3188657407407408E-2</v>
      </c>
      <c r="AW110" s="2"/>
      <c r="AX110" s="103">
        <v>7.1550925925925922E-3</v>
      </c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</row>
    <row r="111" spans="1:64" ht="15.75" x14ac:dyDescent="0.3">
      <c r="A111" s="45">
        <v>32</v>
      </c>
      <c r="B111" s="131">
        <v>6</v>
      </c>
      <c r="C111" s="126" t="s">
        <v>0</v>
      </c>
      <c r="D111" s="45">
        <v>23</v>
      </c>
      <c r="E111" s="10">
        <v>6</v>
      </c>
      <c r="F111" s="49">
        <v>8</v>
      </c>
      <c r="G111" s="91">
        <v>62</v>
      </c>
      <c r="H111" s="81" t="s">
        <v>47</v>
      </c>
      <c r="I111" s="9" t="s">
        <v>207</v>
      </c>
      <c r="J111" s="87" t="s">
        <v>208</v>
      </c>
      <c r="K111" s="127" t="s">
        <v>101</v>
      </c>
      <c r="L111" s="39" t="s">
        <v>92</v>
      </c>
      <c r="M111" s="128">
        <v>1.1620370370370372E-3</v>
      </c>
      <c r="N111" s="25"/>
      <c r="O111" s="28">
        <v>1.1620370370370372E-3</v>
      </c>
      <c r="P111" s="105">
        <v>1.6354166666666667E-3</v>
      </c>
      <c r="Q111" s="25"/>
      <c r="R111" s="28">
        <v>1.6354166666666667E-3</v>
      </c>
      <c r="S111" s="105">
        <v>1.5590277777777779E-3</v>
      </c>
      <c r="T111" s="25"/>
      <c r="U111" s="33">
        <v>1.5590277777777779E-3</v>
      </c>
      <c r="V111" s="36">
        <v>8.1481481481481476E-4</v>
      </c>
      <c r="W111" s="97">
        <v>5.7870370370370366E-5</v>
      </c>
      <c r="X111" s="28">
        <v>8.7268518518518511E-4</v>
      </c>
      <c r="Y111" s="23">
        <v>7.9745370370370376E-4</v>
      </c>
      <c r="Z111" s="25"/>
      <c r="AA111" s="28">
        <v>7.9745370370370376E-4</v>
      </c>
      <c r="AB111" s="23">
        <v>1.1180555555555555E-3</v>
      </c>
      <c r="AC111" s="25"/>
      <c r="AD111" s="28">
        <v>1.1180555555555555E-3</v>
      </c>
      <c r="AE111" s="23">
        <v>1.3726851851851851E-3</v>
      </c>
      <c r="AF111" s="25"/>
      <c r="AG111" s="28">
        <v>1.3726851851851851E-3</v>
      </c>
      <c r="AH111" s="23">
        <v>1.3078703703703705E-3</v>
      </c>
      <c r="AI111" s="25"/>
      <c r="AJ111" s="28">
        <v>1.3078703703703705E-3</v>
      </c>
      <c r="AK111" s="23">
        <v>2.7129629629629626E-3</v>
      </c>
      <c r="AL111" s="25"/>
      <c r="AM111" s="28">
        <v>2.7129629629629626E-3</v>
      </c>
      <c r="AN111" s="23"/>
      <c r="AO111" s="25"/>
      <c r="AP111" s="28">
        <v>0</v>
      </c>
      <c r="AQ111" s="23">
        <v>1.1307870370370371E-3</v>
      </c>
      <c r="AR111" s="25"/>
      <c r="AS111" s="28">
        <v>1.1307870370370371E-3</v>
      </c>
      <c r="AT111" s="30">
        <v>1.3668981481481482E-2</v>
      </c>
      <c r="AU111" s="25"/>
      <c r="AV111" s="108">
        <v>1.3668981481481482E-2</v>
      </c>
      <c r="AW111" s="2"/>
      <c r="AX111" s="103">
        <v>7.1446759259259258E-3</v>
      </c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</row>
    <row r="112" spans="1:64" ht="15.75" x14ac:dyDescent="0.3">
      <c r="A112" s="45">
        <v>42</v>
      </c>
      <c r="B112" s="131">
        <v>7</v>
      </c>
      <c r="C112" s="126" t="s">
        <v>0</v>
      </c>
      <c r="D112" s="45">
        <v>27</v>
      </c>
      <c r="E112" s="10">
        <v>7</v>
      </c>
      <c r="F112" s="49">
        <v>6</v>
      </c>
      <c r="G112" s="91">
        <v>27</v>
      </c>
      <c r="H112" s="81"/>
      <c r="I112" s="9" t="s">
        <v>122</v>
      </c>
      <c r="J112" s="87" t="s">
        <v>123</v>
      </c>
      <c r="K112" s="127" t="s">
        <v>91</v>
      </c>
      <c r="L112" s="39" t="s">
        <v>92</v>
      </c>
      <c r="M112" s="128">
        <v>1.3067129629629629E-3</v>
      </c>
      <c r="N112" s="25"/>
      <c r="O112" s="28">
        <v>1.3067129629629629E-3</v>
      </c>
      <c r="P112" s="23"/>
      <c r="Q112" s="97">
        <v>1.7511574074074074E-3</v>
      </c>
      <c r="R112" s="28">
        <v>1.7511574074074074E-3</v>
      </c>
      <c r="S112" s="105">
        <v>1.5590277777777779E-3</v>
      </c>
      <c r="T112" s="25"/>
      <c r="U112" s="33">
        <v>1.5590277777777779E-3</v>
      </c>
      <c r="V112" s="36"/>
      <c r="W112" s="100">
        <v>1.0856481481481481E-3</v>
      </c>
      <c r="X112" s="28">
        <v>1.0856481481481481E-3</v>
      </c>
      <c r="Y112" s="23">
        <v>8.2870370370370379E-4</v>
      </c>
      <c r="Z112" s="25"/>
      <c r="AA112" s="28">
        <v>8.2870370370370379E-4</v>
      </c>
      <c r="AB112" s="23">
        <v>1.1840277777777778E-3</v>
      </c>
      <c r="AC112" s="25"/>
      <c r="AD112" s="28">
        <v>1.1840277777777778E-3</v>
      </c>
      <c r="AE112" s="23">
        <v>1.3645833333333331E-3</v>
      </c>
      <c r="AF112" s="25"/>
      <c r="AG112" s="28">
        <v>1.3645833333333331E-3</v>
      </c>
      <c r="AH112" s="23">
        <v>1.3564814814814813E-3</v>
      </c>
      <c r="AI112" s="25"/>
      <c r="AJ112" s="28">
        <v>1.3564814814814813E-3</v>
      </c>
      <c r="AK112" s="23">
        <v>2.4652777777777776E-3</v>
      </c>
      <c r="AL112" s="97">
        <v>1.1574074074074073E-4</v>
      </c>
      <c r="AM112" s="28">
        <v>2.5810185185185185E-3</v>
      </c>
      <c r="AN112" s="23"/>
      <c r="AO112" s="25"/>
      <c r="AP112" s="28">
        <v>0</v>
      </c>
      <c r="AQ112" s="23">
        <v>1.1863425925925928E-3</v>
      </c>
      <c r="AR112" s="25"/>
      <c r="AS112" s="28">
        <v>1.1863425925925928E-3</v>
      </c>
      <c r="AT112" s="30">
        <v>1.4203703703703703E-2</v>
      </c>
      <c r="AU112" s="25"/>
      <c r="AV112" s="108">
        <v>1.4203703703703703E-2</v>
      </c>
      <c r="AW112" s="2"/>
      <c r="AX112" s="103">
        <v>7.7152777777777784E-3</v>
      </c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</row>
    <row r="113" spans="1:64" ht="15.75" x14ac:dyDescent="0.3">
      <c r="A113" s="45">
        <v>47</v>
      </c>
      <c r="B113" s="131">
        <v>8</v>
      </c>
      <c r="C113" s="126" t="s">
        <v>0</v>
      </c>
      <c r="D113" s="45">
        <v>31</v>
      </c>
      <c r="E113" s="10">
        <v>8</v>
      </c>
      <c r="F113" s="49">
        <v>4</v>
      </c>
      <c r="G113" s="91">
        <v>33</v>
      </c>
      <c r="H113" s="81"/>
      <c r="I113" s="9" t="s">
        <v>136</v>
      </c>
      <c r="J113" s="87" t="s">
        <v>137</v>
      </c>
      <c r="K113" s="127" t="s">
        <v>78</v>
      </c>
      <c r="L113" s="39" t="s">
        <v>92</v>
      </c>
      <c r="M113" s="128">
        <v>1.0902777777777779E-3</v>
      </c>
      <c r="N113" s="25"/>
      <c r="O113" s="28">
        <v>1.0902777777777779E-3</v>
      </c>
      <c r="P113" s="105">
        <v>1.6354166666666667E-3</v>
      </c>
      <c r="Q113" s="25"/>
      <c r="R113" s="28">
        <v>1.6354166666666667E-3</v>
      </c>
      <c r="S113" s="105">
        <v>1.5590277777777779E-3</v>
      </c>
      <c r="T113" s="25"/>
      <c r="U113" s="33">
        <v>1.5590277777777779E-3</v>
      </c>
      <c r="V113" s="36">
        <v>7.5115740740740742E-4</v>
      </c>
      <c r="W113" s="100">
        <v>1.1574074074074073E-4</v>
      </c>
      <c r="X113" s="28">
        <v>8.6689814814814811E-4</v>
      </c>
      <c r="Y113" s="23">
        <v>7.3148148148148139E-4</v>
      </c>
      <c r="Z113" s="25"/>
      <c r="AA113" s="28">
        <v>7.3148148148148139E-4</v>
      </c>
      <c r="AB113" s="23">
        <v>1.0474537037037037E-3</v>
      </c>
      <c r="AC113" s="25"/>
      <c r="AD113" s="28">
        <v>1.0474537037037037E-3</v>
      </c>
      <c r="AE113" s="23"/>
      <c r="AF113" s="97">
        <v>1.7546296296296294E-3</v>
      </c>
      <c r="AG113" s="28">
        <v>1.7546296296296294E-3</v>
      </c>
      <c r="AH113" s="23">
        <v>1.2488425925925926E-3</v>
      </c>
      <c r="AI113" s="25"/>
      <c r="AJ113" s="28">
        <v>1.2488425925925926E-3</v>
      </c>
      <c r="AK113" s="23">
        <v>2.4074074074074076E-3</v>
      </c>
      <c r="AL113" s="25"/>
      <c r="AM113" s="28">
        <v>2.4074074074074076E-3</v>
      </c>
      <c r="AN113" s="23"/>
      <c r="AO113" s="25"/>
      <c r="AP113" s="28">
        <v>0</v>
      </c>
      <c r="AQ113" s="23">
        <v>1.0752314814814815E-3</v>
      </c>
      <c r="AR113" s="25"/>
      <c r="AS113" s="28">
        <v>1.0752314814814815E-3</v>
      </c>
      <c r="AT113" s="30">
        <v>1.3416666666666669E-2</v>
      </c>
      <c r="AU113" s="25">
        <v>1.1574074074074073E-3</v>
      </c>
      <c r="AV113" s="108">
        <v>1.4574074074074076E-2</v>
      </c>
      <c r="AW113" s="2"/>
      <c r="AX113" s="103">
        <v>6.9305555555555561E-3</v>
      </c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</row>
    <row r="114" spans="1:64" ht="15.75" x14ac:dyDescent="0.3">
      <c r="A114" s="45">
        <v>53</v>
      </c>
      <c r="B114" s="131">
        <v>8</v>
      </c>
      <c r="C114" s="126"/>
      <c r="D114" s="45"/>
      <c r="E114" s="10"/>
      <c r="F114" s="49"/>
      <c r="G114" s="91">
        <v>47</v>
      </c>
      <c r="H114" s="81"/>
      <c r="I114" s="9" t="s">
        <v>173</v>
      </c>
      <c r="J114" s="87" t="s">
        <v>174</v>
      </c>
      <c r="K114" s="127" t="s">
        <v>91</v>
      </c>
      <c r="L114" s="39" t="s">
        <v>92</v>
      </c>
      <c r="M114" s="128">
        <v>1.5671296296296299E-3</v>
      </c>
      <c r="N114" s="25"/>
      <c r="O114" s="28">
        <v>1.5671296296296299E-3</v>
      </c>
      <c r="P114" s="105">
        <v>1.6354166666666667E-3</v>
      </c>
      <c r="Q114" s="25"/>
      <c r="R114" s="28">
        <v>1.6354166666666667E-3</v>
      </c>
      <c r="S114" s="105">
        <v>1.5590277777777779E-3</v>
      </c>
      <c r="T114" s="25"/>
      <c r="U114" s="33">
        <v>1.5590277777777779E-3</v>
      </c>
      <c r="V114" s="36">
        <v>9.699074074074075E-4</v>
      </c>
      <c r="W114" s="35"/>
      <c r="X114" s="28">
        <v>9.699074074074075E-4</v>
      </c>
      <c r="Y114" s="23">
        <v>8.6689814814814822E-4</v>
      </c>
      <c r="Z114" s="25"/>
      <c r="AA114" s="28">
        <v>8.6689814814814822E-4</v>
      </c>
      <c r="AB114" s="23">
        <v>1.3773148148148147E-3</v>
      </c>
      <c r="AC114" s="25"/>
      <c r="AD114" s="28">
        <v>1.3773148148148147E-3</v>
      </c>
      <c r="AE114" s="25">
        <v>1.6388888888888887E-3</v>
      </c>
      <c r="AF114" s="25"/>
      <c r="AG114" s="28">
        <v>1.6388888888888887E-3</v>
      </c>
      <c r="AH114" s="23">
        <v>1.4641203703703706E-3</v>
      </c>
      <c r="AI114" s="25"/>
      <c r="AJ114" s="28">
        <v>1.4641203703703706E-3</v>
      </c>
      <c r="AK114" s="23"/>
      <c r="AL114" s="97">
        <v>2.8287037037037035E-3</v>
      </c>
      <c r="AM114" s="28">
        <v>2.8287037037037035E-3</v>
      </c>
      <c r="AN114" s="23"/>
      <c r="AO114" s="25"/>
      <c r="AP114" s="28">
        <v>0</v>
      </c>
      <c r="AQ114" s="23"/>
      <c r="AR114" s="96">
        <v>1.4525462962962964E-3</v>
      </c>
      <c r="AS114" s="28">
        <v>1.4525462962962964E-3</v>
      </c>
      <c r="AT114" s="30">
        <v>1.5359953703703704E-2</v>
      </c>
      <c r="AU114" s="25"/>
      <c r="AV114" s="108">
        <v>1.5359953703703704E-2</v>
      </c>
      <c r="AW114" s="2"/>
      <c r="AX114" s="103">
        <v>7.975694444444445E-3</v>
      </c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</row>
    <row r="115" spans="1:64" ht="15.75" x14ac:dyDescent="0.3">
      <c r="A115" s="45" t="s">
        <v>233</v>
      </c>
      <c r="B115" s="131" t="s">
        <v>233</v>
      </c>
      <c r="C115" s="126" t="s">
        <v>0</v>
      </c>
      <c r="D115" s="45" t="s">
        <v>233</v>
      </c>
      <c r="E115" s="10" t="s">
        <v>233</v>
      </c>
      <c r="F115" s="49" t="s">
        <v>233</v>
      </c>
      <c r="G115" s="91">
        <v>41</v>
      </c>
      <c r="H115" s="81" t="s">
        <v>52</v>
      </c>
      <c r="I115" s="9" t="s">
        <v>158</v>
      </c>
      <c r="J115" s="87" t="s">
        <v>159</v>
      </c>
      <c r="K115" s="127" t="s">
        <v>160</v>
      </c>
      <c r="L115" s="39" t="s">
        <v>92</v>
      </c>
      <c r="M115" s="128">
        <v>1.0925925925925925E-3</v>
      </c>
      <c r="N115" s="25"/>
      <c r="O115" s="28">
        <v>1.0925925925925925E-3</v>
      </c>
      <c r="P115" s="105">
        <v>1.6354166666666667E-3</v>
      </c>
      <c r="Q115" s="25"/>
      <c r="R115" s="28">
        <v>1.6354166666666667E-3</v>
      </c>
      <c r="S115" s="105">
        <v>1.5590277777777779E-3</v>
      </c>
      <c r="T115" s="25"/>
      <c r="U115" s="33">
        <v>1.5590277777777779E-3</v>
      </c>
      <c r="V115" s="36">
        <v>8.1365740740740736E-4</v>
      </c>
      <c r="W115" s="97">
        <v>5.7870370370370366E-5</v>
      </c>
      <c r="X115" s="28">
        <v>8.7152777777777771E-4</v>
      </c>
      <c r="Y115" s="23">
        <v>8.0787037037037036E-4</v>
      </c>
      <c r="Z115" s="25"/>
      <c r="AA115" s="28">
        <v>8.0787037037037036E-4</v>
      </c>
      <c r="AB115" s="23">
        <v>1.5891203703703701E-3</v>
      </c>
      <c r="AC115" s="25"/>
      <c r="AD115" s="28">
        <v>1.5891203703703701E-3</v>
      </c>
      <c r="AE115" s="23" t="s">
        <v>233</v>
      </c>
      <c r="AF115" s="25" t="s">
        <v>233</v>
      </c>
      <c r="AG115" s="28" t="s">
        <v>233</v>
      </c>
      <c r="AH115" s="23" t="s">
        <v>233</v>
      </c>
      <c r="AI115" s="25" t="s">
        <v>233</v>
      </c>
      <c r="AJ115" s="28" t="s">
        <v>233</v>
      </c>
      <c r="AK115" s="23" t="s">
        <v>233</v>
      </c>
      <c r="AL115" s="25" t="s">
        <v>233</v>
      </c>
      <c r="AM115" s="28" t="s">
        <v>233</v>
      </c>
      <c r="AN115" s="23" t="s">
        <v>233</v>
      </c>
      <c r="AO115" s="25" t="s">
        <v>233</v>
      </c>
      <c r="AP115" s="28" t="s">
        <v>233</v>
      </c>
      <c r="AQ115" s="23" t="s">
        <v>233</v>
      </c>
      <c r="AR115" s="25" t="s">
        <v>233</v>
      </c>
      <c r="AS115" s="28" t="s">
        <v>233</v>
      </c>
      <c r="AT115" s="30" t="s">
        <v>233</v>
      </c>
      <c r="AU115" s="25" t="s">
        <v>233</v>
      </c>
      <c r="AV115" s="108" t="s">
        <v>233</v>
      </c>
      <c r="AW115" s="2"/>
      <c r="AX115" s="103">
        <v>7.5555555555555549E-3</v>
      </c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</row>
    <row r="116" spans="1:64" ht="16.399999999999999" thickBot="1" x14ac:dyDescent="0.35">
      <c r="A116" s="132" t="s">
        <v>233</v>
      </c>
      <c r="B116" s="133" t="s">
        <v>233</v>
      </c>
      <c r="C116" s="126" t="s">
        <v>0</v>
      </c>
      <c r="D116" s="45" t="s">
        <v>233</v>
      </c>
      <c r="E116" s="10" t="s">
        <v>233</v>
      </c>
      <c r="F116" s="49" t="s">
        <v>233</v>
      </c>
      <c r="G116" s="92">
        <v>44</v>
      </c>
      <c r="H116" s="134"/>
      <c r="I116" s="135" t="s">
        <v>165</v>
      </c>
      <c r="J116" s="88" t="s">
        <v>166</v>
      </c>
      <c r="K116" s="127" t="s">
        <v>167</v>
      </c>
      <c r="L116" s="136" t="s">
        <v>92</v>
      </c>
      <c r="M116" s="128">
        <v>1.1921296296296296E-3</v>
      </c>
      <c r="N116" s="25"/>
      <c r="O116" s="28">
        <v>1.1921296296296296E-3</v>
      </c>
      <c r="P116" s="105">
        <v>1.6354166666666667E-3</v>
      </c>
      <c r="Q116" s="25"/>
      <c r="R116" s="28">
        <v>1.6354166666666667E-3</v>
      </c>
      <c r="S116" s="105">
        <v>1.5590277777777779E-3</v>
      </c>
      <c r="T116" s="25"/>
      <c r="U116" s="33">
        <v>1.5590277777777779E-3</v>
      </c>
      <c r="V116" s="36" t="s">
        <v>233</v>
      </c>
      <c r="W116" s="25" t="s">
        <v>233</v>
      </c>
      <c r="X116" s="28" t="s">
        <v>233</v>
      </c>
      <c r="Y116" s="23" t="s">
        <v>233</v>
      </c>
      <c r="Z116" s="25" t="s">
        <v>233</v>
      </c>
      <c r="AA116" s="28" t="s">
        <v>233</v>
      </c>
      <c r="AB116" s="23" t="s">
        <v>233</v>
      </c>
      <c r="AC116" s="25" t="s">
        <v>233</v>
      </c>
      <c r="AD116" s="28" t="s">
        <v>233</v>
      </c>
      <c r="AE116" s="23" t="s">
        <v>233</v>
      </c>
      <c r="AF116" s="25" t="s">
        <v>233</v>
      </c>
      <c r="AG116" s="28" t="s">
        <v>233</v>
      </c>
      <c r="AH116" s="23" t="s">
        <v>233</v>
      </c>
      <c r="AI116" s="25" t="s">
        <v>233</v>
      </c>
      <c r="AJ116" s="28" t="s">
        <v>233</v>
      </c>
      <c r="AK116" s="23" t="s">
        <v>233</v>
      </c>
      <c r="AL116" s="25" t="s">
        <v>233</v>
      </c>
      <c r="AM116" s="28" t="s">
        <v>233</v>
      </c>
      <c r="AN116" s="23" t="s">
        <v>233</v>
      </c>
      <c r="AO116" s="25" t="s">
        <v>233</v>
      </c>
      <c r="AP116" s="28" t="s">
        <v>233</v>
      </c>
      <c r="AQ116" s="23" t="s">
        <v>233</v>
      </c>
      <c r="AR116" s="25" t="s">
        <v>233</v>
      </c>
      <c r="AS116" s="28" t="s">
        <v>233</v>
      </c>
      <c r="AT116" s="140" t="s">
        <v>233</v>
      </c>
      <c r="AU116" s="27" t="s">
        <v>233</v>
      </c>
      <c r="AV116" s="141" t="s">
        <v>233</v>
      </c>
      <c r="AW116" s="2"/>
      <c r="AX116" s="103" t="s">
        <v>233</v>
      </c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</row>
    <row r="118" spans="1:64" ht="20.95" thickBot="1" x14ac:dyDescent="0.4">
      <c r="A118" s="64" t="s">
        <v>239</v>
      </c>
    </row>
    <row r="119" spans="1:64" s="7" customFormat="1" ht="26.85" thickBot="1" x14ac:dyDescent="0.35">
      <c r="A119" s="78" t="s">
        <v>32</v>
      </c>
      <c r="B119" s="85" t="s">
        <v>33</v>
      </c>
      <c r="C119" s="123" t="s">
        <v>0</v>
      </c>
      <c r="D119" s="78" t="s">
        <v>32</v>
      </c>
      <c r="E119" s="6" t="s">
        <v>33</v>
      </c>
      <c r="F119" s="47" t="s">
        <v>31</v>
      </c>
      <c r="G119" s="89" t="s">
        <v>231</v>
      </c>
      <c r="H119" s="37" t="s">
        <v>6</v>
      </c>
      <c r="I119" s="79" t="s">
        <v>1</v>
      </c>
      <c r="J119" s="85" t="s">
        <v>2</v>
      </c>
      <c r="K119" s="124" t="s">
        <v>3</v>
      </c>
      <c r="L119" s="37" t="s">
        <v>4</v>
      </c>
      <c r="M119" s="125" t="s">
        <v>7</v>
      </c>
      <c r="N119" s="6" t="s">
        <v>8</v>
      </c>
      <c r="O119" s="21" t="s">
        <v>9</v>
      </c>
      <c r="P119" s="5" t="s">
        <v>10</v>
      </c>
      <c r="Q119" s="6" t="s">
        <v>8</v>
      </c>
      <c r="R119" s="21" t="s">
        <v>11</v>
      </c>
      <c r="S119" s="5" t="s">
        <v>12</v>
      </c>
      <c r="T119" s="6" t="s">
        <v>8</v>
      </c>
      <c r="U119" s="21" t="s">
        <v>13</v>
      </c>
      <c r="V119" s="5" t="s">
        <v>14</v>
      </c>
      <c r="W119" s="6" t="s">
        <v>8</v>
      </c>
      <c r="X119" s="21" t="s">
        <v>15</v>
      </c>
      <c r="Y119" s="5" t="s">
        <v>16</v>
      </c>
      <c r="Z119" s="6" t="s">
        <v>8</v>
      </c>
      <c r="AA119" s="21" t="s">
        <v>17</v>
      </c>
      <c r="AB119" s="5" t="s">
        <v>18</v>
      </c>
      <c r="AC119" s="6" t="s">
        <v>8</v>
      </c>
      <c r="AD119" s="21" t="s">
        <v>19</v>
      </c>
      <c r="AE119" s="5" t="s">
        <v>20</v>
      </c>
      <c r="AF119" s="6" t="s">
        <v>8</v>
      </c>
      <c r="AG119" s="21" t="s">
        <v>21</v>
      </c>
      <c r="AH119" s="5" t="s">
        <v>22</v>
      </c>
      <c r="AI119" s="6" t="s">
        <v>8</v>
      </c>
      <c r="AJ119" s="21" t="s">
        <v>23</v>
      </c>
      <c r="AK119" s="5" t="s">
        <v>24</v>
      </c>
      <c r="AL119" s="6" t="s">
        <v>8</v>
      </c>
      <c r="AM119" s="21" t="s">
        <v>25</v>
      </c>
      <c r="AN119" s="5" t="s">
        <v>34</v>
      </c>
      <c r="AO119" s="6" t="s">
        <v>8</v>
      </c>
      <c r="AP119" s="21" t="s">
        <v>35</v>
      </c>
      <c r="AQ119" s="5" t="s">
        <v>26</v>
      </c>
      <c r="AR119" s="6" t="s">
        <v>8</v>
      </c>
      <c r="AS119" s="21" t="s">
        <v>27</v>
      </c>
      <c r="AT119" s="78" t="s">
        <v>28</v>
      </c>
      <c r="AU119" s="6" t="s">
        <v>29</v>
      </c>
      <c r="AV119" s="20" t="s">
        <v>30</v>
      </c>
      <c r="AX119" s="101" t="s">
        <v>234</v>
      </c>
    </row>
    <row r="120" spans="1:64" ht="15.75" x14ac:dyDescent="0.3">
      <c r="A120" s="45">
        <v>3</v>
      </c>
      <c r="B120" s="131">
        <v>1</v>
      </c>
      <c r="C120" s="126" t="s">
        <v>0</v>
      </c>
      <c r="D120" s="45">
        <v>3</v>
      </c>
      <c r="E120" s="10">
        <v>1</v>
      </c>
      <c r="F120" s="49">
        <v>25</v>
      </c>
      <c r="G120" s="91">
        <v>2</v>
      </c>
      <c r="H120" s="81"/>
      <c r="I120" s="9" t="s">
        <v>43</v>
      </c>
      <c r="J120" s="87" t="s">
        <v>44</v>
      </c>
      <c r="K120" s="127" t="s">
        <v>45</v>
      </c>
      <c r="L120" s="39" t="s">
        <v>46</v>
      </c>
      <c r="M120" s="128">
        <v>1.0613425925925927E-3</v>
      </c>
      <c r="N120" s="25"/>
      <c r="O120" s="28">
        <v>1.0613425925925927E-3</v>
      </c>
      <c r="P120" s="23">
        <v>1.4270833333333334E-3</v>
      </c>
      <c r="Q120" s="25"/>
      <c r="R120" s="28">
        <v>1.4270833333333334E-3</v>
      </c>
      <c r="S120" s="23">
        <v>1.4224537037037038E-3</v>
      </c>
      <c r="T120" s="25"/>
      <c r="U120" s="33">
        <v>1.4224537037037038E-3</v>
      </c>
      <c r="V120" s="36">
        <v>7.3148148148148139E-4</v>
      </c>
      <c r="W120" s="35"/>
      <c r="X120" s="28">
        <v>7.3148148148148139E-4</v>
      </c>
      <c r="Y120" s="23">
        <v>7.210648148148149E-4</v>
      </c>
      <c r="Z120" s="25"/>
      <c r="AA120" s="28">
        <v>7.210648148148149E-4</v>
      </c>
      <c r="AB120" s="23">
        <v>1.0381944444444445E-3</v>
      </c>
      <c r="AC120" s="25"/>
      <c r="AD120" s="28">
        <v>1.0381944444444445E-3</v>
      </c>
      <c r="AE120" s="23">
        <v>1.1805555555555556E-3</v>
      </c>
      <c r="AF120" s="25"/>
      <c r="AG120" s="28">
        <v>1.1805555555555556E-3</v>
      </c>
      <c r="AH120" s="23">
        <v>1.1747685185185186E-3</v>
      </c>
      <c r="AI120" s="25"/>
      <c r="AJ120" s="28">
        <v>1.1747685185185186E-3</v>
      </c>
      <c r="AK120" s="23">
        <v>2.2951388888888891E-3</v>
      </c>
      <c r="AL120" s="25"/>
      <c r="AM120" s="28">
        <v>2.2951388888888891E-3</v>
      </c>
      <c r="AN120" s="23"/>
      <c r="AO120" s="25"/>
      <c r="AP120" s="28">
        <v>0</v>
      </c>
      <c r="AQ120" s="23">
        <v>1.0578703703703705E-3</v>
      </c>
      <c r="AR120" s="25"/>
      <c r="AS120" s="28">
        <v>1.0578703703703705E-3</v>
      </c>
      <c r="AT120" s="30">
        <v>1.2109953703703704E-2</v>
      </c>
      <c r="AU120" s="25"/>
      <c r="AV120" s="108">
        <v>1.2109953703703704E-2</v>
      </c>
      <c r="AW120" s="2"/>
      <c r="AX120" s="103">
        <v>6.40162037037037E-3</v>
      </c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</row>
    <row r="121" spans="1:64" ht="15.75" x14ac:dyDescent="0.3">
      <c r="A121" s="45">
        <v>7</v>
      </c>
      <c r="B121" s="131">
        <v>2</v>
      </c>
      <c r="C121" s="126" t="s">
        <v>0</v>
      </c>
      <c r="D121" s="45">
        <v>5</v>
      </c>
      <c r="E121" s="10">
        <v>2</v>
      </c>
      <c r="F121" s="49">
        <v>18</v>
      </c>
      <c r="G121" s="91">
        <v>12</v>
      </c>
      <c r="H121" s="81"/>
      <c r="I121" s="9" t="s">
        <v>79</v>
      </c>
      <c r="J121" s="87" t="s">
        <v>80</v>
      </c>
      <c r="K121" s="127" t="s">
        <v>81</v>
      </c>
      <c r="L121" s="39" t="s">
        <v>46</v>
      </c>
      <c r="M121" s="128">
        <v>1.0775462962962963E-3</v>
      </c>
      <c r="N121" s="25"/>
      <c r="O121" s="28">
        <v>1.0775462962962963E-3</v>
      </c>
      <c r="P121" s="23">
        <v>1.4803240740740742E-3</v>
      </c>
      <c r="Q121" s="25"/>
      <c r="R121" s="28">
        <v>1.4803240740740742E-3</v>
      </c>
      <c r="S121" s="23">
        <v>1.4733796296296294E-3</v>
      </c>
      <c r="T121" s="25"/>
      <c r="U121" s="33">
        <v>1.4733796296296294E-3</v>
      </c>
      <c r="V121" s="36">
        <v>7.349537037037037E-4</v>
      </c>
      <c r="W121" s="25"/>
      <c r="X121" s="28">
        <v>7.349537037037037E-4</v>
      </c>
      <c r="Y121" s="23">
        <v>7.0949074074074068E-4</v>
      </c>
      <c r="Z121" s="25"/>
      <c r="AA121" s="28">
        <v>7.0949074074074068E-4</v>
      </c>
      <c r="AB121" s="23">
        <v>1.0462962962962963E-3</v>
      </c>
      <c r="AC121" s="25"/>
      <c r="AD121" s="28">
        <v>1.0462962962962963E-3</v>
      </c>
      <c r="AE121" s="23">
        <v>1.2314814814814816E-3</v>
      </c>
      <c r="AF121" s="25"/>
      <c r="AG121" s="28">
        <v>1.2314814814814816E-3</v>
      </c>
      <c r="AH121" s="23">
        <v>1.21875E-3</v>
      </c>
      <c r="AI121" s="25"/>
      <c r="AJ121" s="28">
        <v>1.21875E-3</v>
      </c>
      <c r="AK121" s="23">
        <v>2.3541666666666667E-3</v>
      </c>
      <c r="AL121" s="25"/>
      <c r="AM121" s="28">
        <v>2.3541666666666667E-3</v>
      </c>
      <c r="AN121" s="23"/>
      <c r="AO121" s="25"/>
      <c r="AP121" s="28">
        <v>0</v>
      </c>
      <c r="AQ121" s="23">
        <v>1.0671296296296295E-3</v>
      </c>
      <c r="AR121" s="25"/>
      <c r="AS121" s="28">
        <v>1.0671296296296295E-3</v>
      </c>
      <c r="AT121" s="30">
        <v>1.2393518518518521E-2</v>
      </c>
      <c r="AU121" s="25"/>
      <c r="AV121" s="108">
        <v>1.2393518518518521E-2</v>
      </c>
      <c r="AW121" s="2"/>
      <c r="AX121" s="103">
        <v>6.5219907407407405E-3</v>
      </c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</row>
    <row r="122" spans="1:64" ht="15.75" x14ac:dyDescent="0.3">
      <c r="A122" s="45">
        <v>8</v>
      </c>
      <c r="B122" s="131">
        <v>3</v>
      </c>
      <c r="C122" s="126" t="s">
        <v>0</v>
      </c>
      <c r="D122" s="45">
        <v>6</v>
      </c>
      <c r="E122" s="10">
        <v>3</v>
      </c>
      <c r="F122" s="49">
        <v>15</v>
      </c>
      <c r="G122" s="91">
        <v>35</v>
      </c>
      <c r="H122" s="81" t="s">
        <v>88</v>
      </c>
      <c r="I122" s="9" t="s">
        <v>141</v>
      </c>
      <c r="J122" s="87" t="s">
        <v>142</v>
      </c>
      <c r="K122" s="127" t="s">
        <v>143</v>
      </c>
      <c r="L122" s="39" t="s">
        <v>46</v>
      </c>
      <c r="M122" s="128">
        <v>1.0717592592592593E-3</v>
      </c>
      <c r="N122" s="25"/>
      <c r="O122" s="28">
        <v>1.0717592592592593E-3</v>
      </c>
      <c r="P122" s="105">
        <v>1.4803240740740742E-3</v>
      </c>
      <c r="Q122" s="25"/>
      <c r="R122" s="28">
        <v>1.4803240740740742E-3</v>
      </c>
      <c r="S122" s="105">
        <v>1.4733796296296294E-3</v>
      </c>
      <c r="T122" s="25"/>
      <c r="U122" s="33">
        <v>1.4733796296296294E-3</v>
      </c>
      <c r="V122" s="36">
        <v>7.5231481481481471E-4</v>
      </c>
      <c r="W122" s="25"/>
      <c r="X122" s="28">
        <v>7.5231481481481471E-4</v>
      </c>
      <c r="Y122" s="23">
        <v>7.2685185185185179E-4</v>
      </c>
      <c r="Z122" s="83"/>
      <c r="AA122" s="28">
        <v>7.2685185185185179E-4</v>
      </c>
      <c r="AB122" s="23">
        <v>1.0648148148148147E-3</v>
      </c>
      <c r="AC122" s="25"/>
      <c r="AD122" s="28">
        <v>1.0648148148148147E-3</v>
      </c>
      <c r="AE122" s="23">
        <v>1.2268518518518518E-3</v>
      </c>
      <c r="AF122" s="25"/>
      <c r="AG122" s="28">
        <v>1.2268518518518518E-3</v>
      </c>
      <c r="AH122" s="23">
        <v>1.2164351851851852E-3</v>
      </c>
      <c r="AI122" s="97">
        <v>5.7870370370370366E-5</v>
      </c>
      <c r="AJ122" s="28">
        <v>1.2743055555555557E-3</v>
      </c>
      <c r="AK122" s="23">
        <v>2.2569444444444447E-3</v>
      </c>
      <c r="AL122" s="25"/>
      <c r="AM122" s="28">
        <v>2.2569444444444447E-3</v>
      </c>
      <c r="AN122" s="23"/>
      <c r="AO122" s="25"/>
      <c r="AP122" s="28">
        <v>0</v>
      </c>
      <c r="AQ122" s="23">
        <v>1.0775462962962963E-3</v>
      </c>
      <c r="AR122" s="25"/>
      <c r="AS122" s="28">
        <v>1.0775462962962963E-3</v>
      </c>
      <c r="AT122" s="30">
        <v>1.2405092592592593E-2</v>
      </c>
      <c r="AU122" s="25"/>
      <c r="AV122" s="108">
        <v>1.2405092592592593E-2</v>
      </c>
      <c r="AW122" s="2"/>
      <c r="AX122" s="103">
        <v>6.5694444444444437E-3</v>
      </c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</row>
    <row r="123" spans="1:64" ht="15.75" x14ac:dyDescent="0.3">
      <c r="A123" s="45">
        <v>24</v>
      </c>
      <c r="B123" s="131">
        <v>4</v>
      </c>
      <c r="C123" s="126"/>
      <c r="D123" s="45"/>
      <c r="E123" s="10"/>
      <c r="F123" s="49"/>
      <c r="G123" s="91">
        <v>51</v>
      </c>
      <c r="H123" s="81"/>
      <c r="I123" s="9" t="s">
        <v>181</v>
      </c>
      <c r="J123" s="87" t="s">
        <v>182</v>
      </c>
      <c r="K123" s="127" t="s">
        <v>81</v>
      </c>
      <c r="L123" s="39" t="s">
        <v>46</v>
      </c>
      <c r="M123" s="128">
        <v>1.1631944444444443E-3</v>
      </c>
      <c r="N123" s="25"/>
      <c r="O123" s="28">
        <v>1.1631944444444443E-3</v>
      </c>
      <c r="P123" s="105">
        <v>1.4803240740740742E-3</v>
      </c>
      <c r="Q123" s="25"/>
      <c r="R123" s="28">
        <v>1.4803240740740742E-3</v>
      </c>
      <c r="S123" s="105">
        <v>1.4733796296296294E-3</v>
      </c>
      <c r="T123" s="25"/>
      <c r="U123" s="33">
        <v>1.4733796296296294E-3</v>
      </c>
      <c r="V123" s="36">
        <v>7.8935185185185185E-4</v>
      </c>
      <c r="W123" s="35"/>
      <c r="X123" s="28">
        <v>7.8935185185185185E-4</v>
      </c>
      <c r="Y123" s="23">
        <v>7.8124999999999993E-4</v>
      </c>
      <c r="Z123" s="25"/>
      <c r="AA123" s="28">
        <v>7.8124999999999993E-4</v>
      </c>
      <c r="AB123" s="23">
        <v>1.1493055555555555E-3</v>
      </c>
      <c r="AC123" s="25"/>
      <c r="AD123" s="28">
        <v>1.1493055555555555E-3</v>
      </c>
      <c r="AE123" s="23">
        <v>1.2592592592592592E-3</v>
      </c>
      <c r="AF123" s="25"/>
      <c r="AG123" s="28">
        <v>1.2592592592592592E-3</v>
      </c>
      <c r="AH123" s="23">
        <v>1.2939814814814815E-3</v>
      </c>
      <c r="AI123" s="25"/>
      <c r="AJ123" s="28">
        <v>1.2939814814814815E-3</v>
      </c>
      <c r="AK123" s="23">
        <v>2.3761574074074076E-3</v>
      </c>
      <c r="AL123" s="25"/>
      <c r="AM123" s="28">
        <v>2.3761574074074076E-3</v>
      </c>
      <c r="AN123" s="23"/>
      <c r="AO123" s="25"/>
      <c r="AP123" s="28">
        <v>0</v>
      </c>
      <c r="AQ123" s="23">
        <v>1.1631944444444443E-3</v>
      </c>
      <c r="AR123" s="25"/>
      <c r="AS123" s="28">
        <v>1.1631944444444443E-3</v>
      </c>
      <c r="AT123" s="30">
        <v>1.292939814814815E-2</v>
      </c>
      <c r="AU123" s="25">
        <v>3.4722222222222224E-4</v>
      </c>
      <c r="AV123" s="108">
        <v>1.3276620370370373E-2</v>
      </c>
      <c r="AW123" s="2"/>
      <c r="AX123" s="103">
        <v>6.8368055555555552E-3</v>
      </c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</row>
    <row r="124" spans="1:64" ht="15.75" x14ac:dyDescent="0.3">
      <c r="A124" s="45">
        <v>25</v>
      </c>
      <c r="B124" s="131">
        <v>5</v>
      </c>
      <c r="C124" s="126" t="s">
        <v>0</v>
      </c>
      <c r="D124" s="45">
        <v>19</v>
      </c>
      <c r="E124" s="10">
        <v>4</v>
      </c>
      <c r="F124" s="49">
        <v>12</v>
      </c>
      <c r="G124" s="91">
        <v>58</v>
      </c>
      <c r="H124" s="81" t="s">
        <v>102</v>
      </c>
      <c r="I124" s="9" t="s">
        <v>197</v>
      </c>
      <c r="J124" s="87" t="s">
        <v>198</v>
      </c>
      <c r="K124" s="127" t="s">
        <v>199</v>
      </c>
      <c r="L124" s="39" t="s">
        <v>46</v>
      </c>
      <c r="M124" s="128"/>
      <c r="N124" s="97">
        <v>1.4664351851851852E-3</v>
      </c>
      <c r="O124" s="28">
        <v>1.4664351851851852E-3</v>
      </c>
      <c r="P124" s="105">
        <v>1.4803240740740742E-3</v>
      </c>
      <c r="Q124" s="25"/>
      <c r="R124" s="28">
        <v>1.4803240740740742E-3</v>
      </c>
      <c r="S124" s="105">
        <v>1.4733796296296294E-3</v>
      </c>
      <c r="T124" s="25"/>
      <c r="U124" s="33">
        <v>1.4733796296296294E-3</v>
      </c>
      <c r="V124" s="36">
        <v>7.7314814814814813E-4</v>
      </c>
      <c r="W124" s="35"/>
      <c r="X124" s="28">
        <v>7.7314814814814813E-4</v>
      </c>
      <c r="Y124" s="23">
        <v>7.6388888888888893E-4</v>
      </c>
      <c r="Z124" s="97">
        <v>1.1574074074074073E-4</v>
      </c>
      <c r="AA124" s="28">
        <v>8.7962962962962962E-4</v>
      </c>
      <c r="AB124" s="23">
        <v>1.0891203703703703E-3</v>
      </c>
      <c r="AC124" s="25"/>
      <c r="AD124" s="28">
        <v>1.0891203703703703E-3</v>
      </c>
      <c r="AE124" s="23">
        <v>1.3530092592592593E-3</v>
      </c>
      <c r="AF124" s="25"/>
      <c r="AG124" s="28">
        <v>1.3530092592592593E-3</v>
      </c>
      <c r="AH124" s="23">
        <v>1.261574074074074E-3</v>
      </c>
      <c r="AI124" s="25"/>
      <c r="AJ124" s="28">
        <v>1.261574074074074E-3</v>
      </c>
      <c r="AK124" s="23"/>
      <c r="AL124" s="97">
        <v>2.4918981481481485E-3</v>
      </c>
      <c r="AM124" s="28">
        <v>2.4918981481481485E-3</v>
      </c>
      <c r="AN124" s="23"/>
      <c r="AO124" s="25"/>
      <c r="AP124" s="28">
        <v>0</v>
      </c>
      <c r="AQ124" s="23">
        <v>1.1053240740740741E-3</v>
      </c>
      <c r="AR124" s="25"/>
      <c r="AS124" s="28">
        <v>1.1053240740740741E-3</v>
      </c>
      <c r="AT124" s="30">
        <v>1.3373842592592595E-2</v>
      </c>
      <c r="AU124" s="25"/>
      <c r="AV124" s="108">
        <v>1.3373842592592595E-2</v>
      </c>
      <c r="AW124" s="2"/>
      <c r="AX124" s="103">
        <v>7.1620370370370362E-3</v>
      </c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</row>
    <row r="125" spans="1:64" ht="15.75" x14ac:dyDescent="0.3">
      <c r="A125" s="45">
        <v>26</v>
      </c>
      <c r="B125" s="131">
        <v>6</v>
      </c>
      <c r="C125" s="126"/>
      <c r="D125" s="45"/>
      <c r="E125" s="10"/>
      <c r="F125" s="49"/>
      <c r="G125" s="91">
        <v>61</v>
      </c>
      <c r="H125" s="81"/>
      <c r="I125" s="9" t="s">
        <v>205</v>
      </c>
      <c r="J125" s="87" t="s">
        <v>206</v>
      </c>
      <c r="K125" s="127" t="s">
        <v>105</v>
      </c>
      <c r="L125" s="39" t="s">
        <v>46</v>
      </c>
      <c r="M125" s="128"/>
      <c r="N125" s="97">
        <v>1.4664351851851852E-3</v>
      </c>
      <c r="O125" s="28">
        <v>1.4664351851851852E-3</v>
      </c>
      <c r="P125" s="105">
        <v>1.4803240740740742E-3</v>
      </c>
      <c r="Q125" s="25"/>
      <c r="R125" s="28">
        <v>1.4803240740740742E-3</v>
      </c>
      <c r="S125" s="105">
        <v>1.4733796296296294E-3</v>
      </c>
      <c r="T125" s="25"/>
      <c r="U125" s="33">
        <v>1.4733796296296294E-3</v>
      </c>
      <c r="V125" s="36">
        <v>7.5231481481481471E-4</v>
      </c>
      <c r="W125" s="97">
        <v>5.7870370370370366E-5</v>
      </c>
      <c r="X125" s="28">
        <v>8.1018518518518505E-4</v>
      </c>
      <c r="Y125" s="23">
        <v>7.4884259259259262E-4</v>
      </c>
      <c r="Z125" s="97">
        <v>5.7870370370370366E-5</v>
      </c>
      <c r="AA125" s="28">
        <v>8.0671296296296296E-4</v>
      </c>
      <c r="AB125" s="23">
        <v>1.1979166666666668E-3</v>
      </c>
      <c r="AC125" s="25"/>
      <c r="AD125" s="28">
        <v>1.1979166666666668E-3</v>
      </c>
      <c r="AE125" s="23">
        <v>1.3171296296296297E-3</v>
      </c>
      <c r="AF125" s="25"/>
      <c r="AG125" s="28">
        <v>1.3171296296296297E-3</v>
      </c>
      <c r="AH125" s="23">
        <v>1.2743055555555557E-3</v>
      </c>
      <c r="AI125" s="25"/>
      <c r="AJ125" s="28">
        <v>1.2743055555555557E-3</v>
      </c>
      <c r="AK125" s="23"/>
      <c r="AL125" s="97">
        <v>2.4918981481481485E-3</v>
      </c>
      <c r="AM125" s="28">
        <v>2.4918981481481485E-3</v>
      </c>
      <c r="AN125" s="23"/>
      <c r="AO125" s="25"/>
      <c r="AP125" s="28">
        <v>0</v>
      </c>
      <c r="AQ125" s="23">
        <v>1.1423611111111111E-3</v>
      </c>
      <c r="AR125" s="25"/>
      <c r="AS125" s="28">
        <v>1.1423611111111111E-3</v>
      </c>
      <c r="AT125" s="30">
        <v>1.3460648148148149E-2</v>
      </c>
      <c r="AU125" s="25"/>
      <c r="AV125" s="108">
        <v>1.3460648148148149E-2</v>
      </c>
      <c r="AW125" s="2"/>
      <c r="AX125" s="103">
        <v>7.2349537037037026E-3</v>
      </c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</row>
    <row r="126" spans="1:64" ht="15.75" x14ac:dyDescent="0.3">
      <c r="A126" s="45">
        <v>36</v>
      </c>
      <c r="B126" s="131">
        <v>7</v>
      </c>
      <c r="C126" s="126"/>
      <c r="D126" s="45"/>
      <c r="E126" s="10"/>
      <c r="F126" s="49"/>
      <c r="G126" s="91">
        <v>40</v>
      </c>
      <c r="H126" s="81"/>
      <c r="I126" s="9" t="s">
        <v>155</v>
      </c>
      <c r="J126" s="87" t="s">
        <v>156</v>
      </c>
      <c r="K126" s="127" t="s">
        <v>157</v>
      </c>
      <c r="L126" s="39" t="s">
        <v>46</v>
      </c>
      <c r="M126" s="128">
        <v>1.2465277777777776E-3</v>
      </c>
      <c r="N126" s="25"/>
      <c r="O126" s="28">
        <v>1.2465277777777776E-3</v>
      </c>
      <c r="P126" s="105">
        <v>1.4803240740740742E-3</v>
      </c>
      <c r="Q126" s="25"/>
      <c r="R126" s="28">
        <v>1.4803240740740742E-3</v>
      </c>
      <c r="S126" s="105">
        <v>1.4733796296296294E-3</v>
      </c>
      <c r="T126" s="25"/>
      <c r="U126" s="33">
        <v>1.4733796296296294E-3</v>
      </c>
      <c r="V126" s="36">
        <v>8.2986111111111119E-4</v>
      </c>
      <c r="W126" s="25"/>
      <c r="X126" s="28">
        <v>8.2986111111111119E-4</v>
      </c>
      <c r="Y126" s="23">
        <v>8.0439814814814816E-4</v>
      </c>
      <c r="Z126" s="25"/>
      <c r="AA126" s="28">
        <v>8.0439814814814816E-4</v>
      </c>
      <c r="AB126" s="23">
        <v>1.195601851851852E-3</v>
      </c>
      <c r="AC126" s="25"/>
      <c r="AD126" s="28">
        <v>1.195601851851852E-3</v>
      </c>
      <c r="AE126" s="23">
        <v>1.6585648148148148E-3</v>
      </c>
      <c r="AF126" s="25"/>
      <c r="AG126" s="28">
        <v>1.6585648148148148E-3</v>
      </c>
      <c r="AH126" s="23">
        <v>1.3043981481481483E-3</v>
      </c>
      <c r="AI126" s="25"/>
      <c r="AJ126" s="28">
        <v>1.3043981481481483E-3</v>
      </c>
      <c r="AK126" s="23"/>
      <c r="AL126" s="97">
        <v>2.4918981481481485E-3</v>
      </c>
      <c r="AM126" s="28">
        <v>2.4918981481481485E-3</v>
      </c>
      <c r="AN126" s="23"/>
      <c r="AO126" s="25"/>
      <c r="AP126" s="28">
        <v>0</v>
      </c>
      <c r="AQ126" s="23"/>
      <c r="AR126" s="97">
        <v>1.3483796296296295E-3</v>
      </c>
      <c r="AS126" s="28">
        <v>1.3483796296296295E-3</v>
      </c>
      <c r="AT126" s="30">
        <v>1.3833333333333333E-2</v>
      </c>
      <c r="AU126" s="25"/>
      <c r="AV126" s="108">
        <v>1.3833333333333333E-2</v>
      </c>
      <c r="AW126" s="2"/>
      <c r="AX126" s="103">
        <v>7.0300925925925921E-3</v>
      </c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</row>
    <row r="127" spans="1:64" ht="15.75" x14ac:dyDescent="0.3">
      <c r="A127" s="45">
        <v>37</v>
      </c>
      <c r="B127" s="131">
        <v>8</v>
      </c>
      <c r="C127" s="126"/>
      <c r="D127" s="45"/>
      <c r="E127" s="10"/>
      <c r="F127" s="49"/>
      <c r="G127" s="91">
        <v>57</v>
      </c>
      <c r="H127" s="81"/>
      <c r="I127" s="9" t="s">
        <v>195</v>
      </c>
      <c r="J127" s="87" t="s">
        <v>196</v>
      </c>
      <c r="K127" s="127" t="s">
        <v>105</v>
      </c>
      <c r="L127" s="39" t="s">
        <v>46</v>
      </c>
      <c r="M127" s="128">
        <v>1.1944444444444446E-3</v>
      </c>
      <c r="N127" s="97">
        <v>1.1574074074074073E-4</v>
      </c>
      <c r="O127" s="28">
        <v>1.3101851851851853E-3</v>
      </c>
      <c r="P127" s="105">
        <v>1.4803240740740742E-3</v>
      </c>
      <c r="Q127" s="25"/>
      <c r="R127" s="28">
        <v>1.4803240740740742E-3</v>
      </c>
      <c r="S127" s="105">
        <v>1.4733796296296294E-3</v>
      </c>
      <c r="T127" s="25"/>
      <c r="U127" s="33">
        <v>1.4733796296296294E-3</v>
      </c>
      <c r="V127" s="36">
        <v>7.407407407407407E-4</v>
      </c>
      <c r="W127" s="97">
        <v>5.7870370370370366E-5</v>
      </c>
      <c r="X127" s="28">
        <v>7.9861111111111105E-4</v>
      </c>
      <c r="Y127" s="23">
        <v>7.361111111111111E-4</v>
      </c>
      <c r="Z127" s="25"/>
      <c r="AA127" s="28">
        <v>7.361111111111111E-4</v>
      </c>
      <c r="AB127" s="23">
        <v>1.1250000000000001E-3</v>
      </c>
      <c r="AC127" s="25"/>
      <c r="AD127" s="28">
        <v>1.1250000000000001E-3</v>
      </c>
      <c r="AE127" s="23"/>
      <c r="AF127" s="97">
        <v>1.7743055555555554E-3</v>
      </c>
      <c r="AG127" s="28">
        <v>1.7743055555555554E-3</v>
      </c>
      <c r="AH127" s="23"/>
      <c r="AI127" s="97">
        <v>1.4884259259259258E-3</v>
      </c>
      <c r="AJ127" s="28">
        <v>1.4884259259259258E-3</v>
      </c>
      <c r="AK127" s="23"/>
      <c r="AL127" s="97">
        <v>2.4918981481481485E-3</v>
      </c>
      <c r="AM127" s="28">
        <v>2.4918981481481485E-3</v>
      </c>
      <c r="AN127" s="23"/>
      <c r="AO127" s="25"/>
      <c r="AP127" s="28">
        <v>0</v>
      </c>
      <c r="AQ127" s="23">
        <v>1.158564814814815E-3</v>
      </c>
      <c r="AR127" s="25"/>
      <c r="AS127" s="28">
        <v>1.158564814814815E-3</v>
      </c>
      <c r="AT127" s="30">
        <v>1.3836805555555557E-2</v>
      </c>
      <c r="AU127" s="25"/>
      <c r="AV127" s="108">
        <v>1.3836805555555557E-2</v>
      </c>
      <c r="AW127" s="2"/>
      <c r="AX127" s="103">
        <v>6.9236111111111113E-3</v>
      </c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</row>
    <row r="128" spans="1:64" ht="15.75" x14ac:dyDescent="0.3">
      <c r="A128" s="45">
        <v>38</v>
      </c>
      <c r="B128" s="131">
        <v>9</v>
      </c>
      <c r="C128" s="126"/>
      <c r="D128" s="45"/>
      <c r="E128" s="10"/>
      <c r="F128" s="49"/>
      <c r="G128" s="91">
        <v>38</v>
      </c>
      <c r="H128" s="81"/>
      <c r="I128" s="9" t="s">
        <v>150</v>
      </c>
      <c r="J128" s="87" t="s">
        <v>151</v>
      </c>
      <c r="K128" s="127" t="s">
        <v>143</v>
      </c>
      <c r="L128" s="39" t="s">
        <v>46</v>
      </c>
      <c r="M128" s="128">
        <v>1.1134259259259259E-3</v>
      </c>
      <c r="N128" s="25"/>
      <c r="O128" s="28">
        <v>1.1134259259259259E-3</v>
      </c>
      <c r="P128" s="105">
        <v>1.4803240740740742E-3</v>
      </c>
      <c r="Q128" s="25"/>
      <c r="R128" s="28">
        <v>1.4803240740740742E-3</v>
      </c>
      <c r="S128" s="105">
        <v>1.4733796296296294E-3</v>
      </c>
      <c r="T128" s="25"/>
      <c r="U128" s="33">
        <v>1.4733796296296294E-3</v>
      </c>
      <c r="V128" s="36">
        <v>7.8009259259259253E-4</v>
      </c>
      <c r="W128" s="97">
        <v>1.1574074074074073E-4</v>
      </c>
      <c r="X128" s="28">
        <v>8.9583333333333323E-4</v>
      </c>
      <c r="Y128" s="23">
        <v>7.5115740740740742E-4</v>
      </c>
      <c r="Z128" s="25"/>
      <c r="AA128" s="28">
        <v>7.5115740740740742E-4</v>
      </c>
      <c r="AB128" s="23">
        <v>1.1053240740740741E-3</v>
      </c>
      <c r="AC128" s="25"/>
      <c r="AD128" s="28">
        <v>1.1053240740740741E-3</v>
      </c>
      <c r="AE128" s="23">
        <v>1.3726851851851851E-3</v>
      </c>
      <c r="AF128" s="25"/>
      <c r="AG128" s="28">
        <v>1.3726851851851851E-3</v>
      </c>
      <c r="AH128" s="23">
        <v>1.3298611111111113E-3</v>
      </c>
      <c r="AI128" s="25"/>
      <c r="AJ128" s="28">
        <v>1.3298611111111113E-3</v>
      </c>
      <c r="AK128" s="23"/>
      <c r="AL128" s="97">
        <v>2.4918981481481485E-3</v>
      </c>
      <c r="AM128" s="28">
        <v>2.4918981481481485E-3</v>
      </c>
      <c r="AN128" s="23"/>
      <c r="AO128" s="25"/>
      <c r="AP128" s="28">
        <v>0</v>
      </c>
      <c r="AQ128" s="23">
        <v>1.0613425925925927E-3</v>
      </c>
      <c r="AR128" s="25"/>
      <c r="AS128" s="28">
        <v>1.0613425925925927E-3</v>
      </c>
      <c r="AT128" s="30">
        <v>1.3075231481481483E-2</v>
      </c>
      <c r="AU128" s="25">
        <v>8.1018518518518516E-4</v>
      </c>
      <c r="AV128" s="108">
        <v>1.3885416666666667E-2</v>
      </c>
      <c r="AW128" s="2"/>
      <c r="AX128" s="103">
        <v>6.8194444444444457E-3</v>
      </c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</row>
    <row r="129" spans="1:64" ht="15.75" x14ac:dyDescent="0.3">
      <c r="A129" s="45">
        <v>43</v>
      </c>
      <c r="B129" s="131">
        <v>10</v>
      </c>
      <c r="C129" s="126" t="s">
        <v>0</v>
      </c>
      <c r="D129" s="45">
        <v>28</v>
      </c>
      <c r="E129" s="10">
        <v>5</v>
      </c>
      <c r="F129" s="49">
        <v>10</v>
      </c>
      <c r="G129" s="91">
        <v>59</v>
      </c>
      <c r="H129" s="81"/>
      <c r="I129" s="9" t="s">
        <v>200</v>
      </c>
      <c r="J129" s="87" t="s">
        <v>201</v>
      </c>
      <c r="K129" s="127" t="s">
        <v>202</v>
      </c>
      <c r="L129" s="39" t="s">
        <v>46</v>
      </c>
      <c r="M129" s="128"/>
      <c r="N129" s="97">
        <v>1.4664351851851852E-3</v>
      </c>
      <c r="O129" s="28">
        <v>1.4664351851851852E-3</v>
      </c>
      <c r="P129" s="105">
        <v>1.4803240740740742E-3</v>
      </c>
      <c r="Q129" s="25"/>
      <c r="R129" s="28">
        <v>1.4803240740740742E-3</v>
      </c>
      <c r="S129" s="105">
        <v>1.4733796296296294E-3</v>
      </c>
      <c r="T129" s="25"/>
      <c r="U129" s="33">
        <v>1.4733796296296294E-3</v>
      </c>
      <c r="V129" s="36">
        <v>7.6736111111111113E-4</v>
      </c>
      <c r="W129" s="100">
        <v>1.7361111111111112E-4</v>
      </c>
      <c r="X129" s="28">
        <v>9.4097222222222227E-4</v>
      </c>
      <c r="Y129" s="23">
        <v>7.5000000000000012E-4</v>
      </c>
      <c r="Z129" s="97">
        <v>1.1574074074074073E-4</v>
      </c>
      <c r="AA129" s="28">
        <v>8.6574074074074081E-4</v>
      </c>
      <c r="AB129" s="36">
        <v>1.1053240740740741E-3</v>
      </c>
      <c r="AC129" s="100">
        <v>5.7870370370370366E-5</v>
      </c>
      <c r="AD129" s="28">
        <v>1.1631944444444446E-3</v>
      </c>
      <c r="AE129" s="36"/>
      <c r="AF129" s="100">
        <v>1.7743055555555554E-3</v>
      </c>
      <c r="AG129" s="28">
        <v>1.7743055555555554E-3</v>
      </c>
      <c r="AH129" s="36">
        <v>1.2986111111111113E-3</v>
      </c>
      <c r="AI129" s="100">
        <v>5.7870370370370366E-5</v>
      </c>
      <c r="AJ129" s="28">
        <v>1.3564814814814817E-3</v>
      </c>
      <c r="AK129" s="36"/>
      <c r="AL129" s="100">
        <v>2.4918981481481485E-3</v>
      </c>
      <c r="AM129" s="28">
        <v>2.4918981481481485E-3</v>
      </c>
      <c r="AN129" s="36"/>
      <c r="AO129" s="35"/>
      <c r="AP129" s="28">
        <v>0</v>
      </c>
      <c r="AQ129" s="36">
        <v>1.1747685185185186E-3</v>
      </c>
      <c r="AR129" s="100">
        <v>5.7870370370370366E-5</v>
      </c>
      <c r="AS129" s="28">
        <v>1.232638888888889E-3</v>
      </c>
      <c r="AT129" s="30">
        <v>1.4245370370370372E-2</v>
      </c>
      <c r="AU129" s="25"/>
      <c r="AV129" s="108">
        <v>1.4245370370370372E-2</v>
      </c>
      <c r="AW129" s="2"/>
      <c r="AX129" s="103">
        <v>7.3900462962962956E-3</v>
      </c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</row>
    <row r="130" spans="1:64" ht="15.75" x14ac:dyDescent="0.3">
      <c r="A130" s="45">
        <v>52</v>
      </c>
      <c r="B130" s="131">
        <v>11</v>
      </c>
      <c r="C130" s="126"/>
      <c r="D130" s="45"/>
      <c r="E130" s="10"/>
      <c r="F130" s="49"/>
      <c r="G130" s="91">
        <v>31</v>
      </c>
      <c r="H130" s="81"/>
      <c r="I130" s="9" t="s">
        <v>132</v>
      </c>
      <c r="J130" s="87" t="s">
        <v>133</v>
      </c>
      <c r="K130" s="127" t="s">
        <v>84</v>
      </c>
      <c r="L130" s="39" t="s">
        <v>46</v>
      </c>
      <c r="M130" s="128">
        <v>1.3506944444444445E-3</v>
      </c>
      <c r="N130" s="25"/>
      <c r="O130" s="28">
        <v>1.3506944444444445E-3</v>
      </c>
      <c r="P130" s="105">
        <v>1.4803240740740742E-3</v>
      </c>
      <c r="Q130" s="25"/>
      <c r="R130" s="28">
        <v>1.4803240740740742E-3</v>
      </c>
      <c r="S130" s="105">
        <v>1.4733796296296294E-3</v>
      </c>
      <c r="T130" s="25"/>
      <c r="U130" s="33">
        <v>1.4733796296296294E-3</v>
      </c>
      <c r="V130" s="36">
        <v>7.8240740740740744E-4</v>
      </c>
      <c r="W130" s="25"/>
      <c r="X130" s="28">
        <v>7.8240740740740744E-4</v>
      </c>
      <c r="Y130" s="23">
        <v>7.5578703703703702E-4</v>
      </c>
      <c r="Z130" s="25"/>
      <c r="AA130" s="28">
        <v>7.5578703703703702E-4</v>
      </c>
      <c r="AB130" s="23">
        <v>1.181712962962963E-3</v>
      </c>
      <c r="AC130" s="97">
        <v>5.7870370370370366E-5</v>
      </c>
      <c r="AD130" s="28">
        <v>1.2395833333333334E-3</v>
      </c>
      <c r="AE130" s="23"/>
      <c r="AF130" s="97">
        <v>1.7743055555555554E-3</v>
      </c>
      <c r="AG130" s="28">
        <v>1.7743055555555554E-3</v>
      </c>
      <c r="AH130" s="23">
        <v>1.2337962962962964E-3</v>
      </c>
      <c r="AI130" s="25"/>
      <c r="AJ130" s="28">
        <v>1.2337962962962964E-3</v>
      </c>
      <c r="AK130" s="23"/>
      <c r="AL130" s="97">
        <v>2.4918981481481485E-3</v>
      </c>
      <c r="AM130" s="28">
        <v>2.4918981481481485E-3</v>
      </c>
      <c r="AN130" s="23"/>
      <c r="AO130" s="25"/>
      <c r="AP130" s="28">
        <v>0</v>
      </c>
      <c r="AQ130" s="23"/>
      <c r="AR130" s="97">
        <v>1.3483796296296295E-3</v>
      </c>
      <c r="AS130" s="28">
        <v>1.3483796296296295E-3</v>
      </c>
      <c r="AT130" s="30">
        <v>1.3930555555555557E-2</v>
      </c>
      <c r="AU130" s="25">
        <v>1.3888888888888889E-3</v>
      </c>
      <c r="AV130" s="108">
        <v>1.5319444444444446E-2</v>
      </c>
      <c r="AW130" s="2"/>
      <c r="AX130" s="103">
        <v>7.0821759259259275E-3</v>
      </c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</row>
    <row r="131" spans="1:64" ht="16.399999999999999" thickBot="1" x14ac:dyDescent="0.35">
      <c r="A131" s="132" t="s">
        <v>233</v>
      </c>
      <c r="B131" s="133" t="s">
        <v>233</v>
      </c>
      <c r="C131" s="126"/>
      <c r="D131" s="45"/>
      <c r="E131" s="10"/>
      <c r="F131" s="49"/>
      <c r="G131" s="92">
        <v>49</v>
      </c>
      <c r="H131" s="134"/>
      <c r="I131" s="135" t="s">
        <v>178</v>
      </c>
      <c r="J131" s="88" t="s">
        <v>179</v>
      </c>
      <c r="K131" s="127" t="s">
        <v>180</v>
      </c>
      <c r="L131" s="136" t="s">
        <v>46</v>
      </c>
      <c r="M131" s="128">
        <v>1.1319444444444443E-3</v>
      </c>
      <c r="N131" s="25"/>
      <c r="O131" s="28">
        <v>1.1319444444444443E-3</v>
      </c>
      <c r="P131" s="105">
        <v>1.4803240740740742E-3</v>
      </c>
      <c r="Q131" s="25"/>
      <c r="R131" s="28">
        <v>1.4803240740740742E-3</v>
      </c>
      <c r="S131" s="105">
        <v>1.4733796296296294E-3</v>
      </c>
      <c r="T131" s="25"/>
      <c r="U131" s="33">
        <v>1.4733796296296294E-3</v>
      </c>
      <c r="V131" s="36">
        <v>7.8935185185185185E-4</v>
      </c>
      <c r="W131" s="100">
        <v>5.7870370370370366E-5</v>
      </c>
      <c r="X131" s="28">
        <v>8.4722222222222219E-4</v>
      </c>
      <c r="Y131" s="23">
        <v>7.9050925925925936E-4</v>
      </c>
      <c r="Z131" s="25"/>
      <c r="AA131" s="28">
        <v>7.9050925925925936E-4</v>
      </c>
      <c r="AB131" s="23">
        <v>1.2210648148148148E-3</v>
      </c>
      <c r="AC131" s="97">
        <v>5.7870370370370366E-5</v>
      </c>
      <c r="AD131" s="28">
        <v>1.2789351851851853E-3</v>
      </c>
      <c r="AE131" s="23" t="s">
        <v>233</v>
      </c>
      <c r="AF131" s="25" t="s">
        <v>233</v>
      </c>
      <c r="AG131" s="28" t="s">
        <v>233</v>
      </c>
      <c r="AH131" s="23" t="s">
        <v>233</v>
      </c>
      <c r="AI131" s="25" t="s">
        <v>233</v>
      </c>
      <c r="AJ131" s="28" t="s">
        <v>233</v>
      </c>
      <c r="AK131" s="36" t="s">
        <v>233</v>
      </c>
      <c r="AL131" s="35" t="s">
        <v>233</v>
      </c>
      <c r="AM131" s="28" t="s">
        <v>233</v>
      </c>
      <c r="AN131" s="36" t="s">
        <v>233</v>
      </c>
      <c r="AO131" s="35" t="s">
        <v>233</v>
      </c>
      <c r="AP131" s="28" t="s">
        <v>233</v>
      </c>
      <c r="AQ131" s="36" t="s">
        <v>233</v>
      </c>
      <c r="AR131" s="35" t="s">
        <v>233</v>
      </c>
      <c r="AS131" s="28" t="s">
        <v>233</v>
      </c>
      <c r="AT131" s="140" t="s">
        <v>233</v>
      </c>
      <c r="AU131" s="27" t="s">
        <v>233</v>
      </c>
      <c r="AV131" s="141" t="s">
        <v>233</v>
      </c>
      <c r="AW131" s="2"/>
      <c r="AX131" s="103">
        <v>7.0023148148148145E-3</v>
      </c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</row>
    <row r="133" spans="1:64" ht="20.95" thickBot="1" x14ac:dyDescent="0.4">
      <c r="A133" s="64" t="s">
        <v>240</v>
      </c>
    </row>
    <row r="134" spans="1:64" s="7" customFormat="1" ht="26.85" thickBot="1" x14ac:dyDescent="0.35">
      <c r="A134" s="78" t="s">
        <v>32</v>
      </c>
      <c r="B134" s="85" t="s">
        <v>33</v>
      </c>
      <c r="C134" s="123" t="s">
        <v>0</v>
      </c>
      <c r="D134" s="78" t="s">
        <v>32</v>
      </c>
      <c r="E134" s="6" t="s">
        <v>33</v>
      </c>
      <c r="F134" s="47" t="s">
        <v>31</v>
      </c>
      <c r="G134" s="89" t="s">
        <v>231</v>
      </c>
      <c r="H134" s="37" t="s">
        <v>6</v>
      </c>
      <c r="I134" s="79" t="s">
        <v>1</v>
      </c>
      <c r="J134" s="85" t="s">
        <v>2</v>
      </c>
      <c r="K134" s="124" t="s">
        <v>3</v>
      </c>
      <c r="L134" s="37" t="s">
        <v>4</v>
      </c>
      <c r="M134" s="125" t="s">
        <v>7</v>
      </c>
      <c r="N134" s="6" t="s">
        <v>8</v>
      </c>
      <c r="O134" s="21" t="s">
        <v>9</v>
      </c>
      <c r="P134" s="5" t="s">
        <v>10</v>
      </c>
      <c r="Q134" s="6" t="s">
        <v>8</v>
      </c>
      <c r="R134" s="21" t="s">
        <v>11</v>
      </c>
      <c r="S134" s="5" t="s">
        <v>12</v>
      </c>
      <c r="T134" s="6" t="s">
        <v>8</v>
      </c>
      <c r="U134" s="21" t="s">
        <v>13</v>
      </c>
      <c r="V134" s="5" t="s">
        <v>14</v>
      </c>
      <c r="W134" s="6" t="s">
        <v>8</v>
      </c>
      <c r="X134" s="21" t="s">
        <v>15</v>
      </c>
      <c r="Y134" s="5" t="s">
        <v>16</v>
      </c>
      <c r="Z134" s="6" t="s">
        <v>8</v>
      </c>
      <c r="AA134" s="21" t="s">
        <v>17</v>
      </c>
      <c r="AB134" s="5" t="s">
        <v>18</v>
      </c>
      <c r="AC134" s="6" t="s">
        <v>8</v>
      </c>
      <c r="AD134" s="21" t="s">
        <v>19</v>
      </c>
      <c r="AE134" s="5" t="s">
        <v>20</v>
      </c>
      <c r="AF134" s="6" t="s">
        <v>8</v>
      </c>
      <c r="AG134" s="21" t="s">
        <v>21</v>
      </c>
      <c r="AH134" s="5" t="s">
        <v>22</v>
      </c>
      <c r="AI134" s="6" t="s">
        <v>8</v>
      </c>
      <c r="AJ134" s="21" t="s">
        <v>23</v>
      </c>
      <c r="AK134" s="5" t="s">
        <v>24</v>
      </c>
      <c r="AL134" s="6" t="s">
        <v>8</v>
      </c>
      <c r="AM134" s="21" t="s">
        <v>25</v>
      </c>
      <c r="AN134" s="5" t="s">
        <v>34</v>
      </c>
      <c r="AO134" s="6" t="s">
        <v>8</v>
      </c>
      <c r="AP134" s="21" t="s">
        <v>35</v>
      </c>
      <c r="AQ134" s="5" t="s">
        <v>26</v>
      </c>
      <c r="AR134" s="6" t="s">
        <v>8</v>
      </c>
      <c r="AS134" s="21" t="s">
        <v>27</v>
      </c>
      <c r="AT134" s="78" t="s">
        <v>28</v>
      </c>
      <c r="AU134" s="6" t="s">
        <v>29</v>
      </c>
      <c r="AV134" s="20" t="s">
        <v>30</v>
      </c>
      <c r="AX134" s="101" t="s">
        <v>234</v>
      </c>
    </row>
    <row r="135" spans="1:64" ht="15.75" x14ac:dyDescent="0.3">
      <c r="A135" s="45">
        <v>1</v>
      </c>
      <c r="B135" s="131">
        <v>1</v>
      </c>
      <c r="C135" s="126" t="s">
        <v>0</v>
      </c>
      <c r="D135" s="45">
        <v>1</v>
      </c>
      <c r="E135" s="10">
        <v>1</v>
      </c>
      <c r="F135" s="49">
        <v>25</v>
      </c>
      <c r="G135" s="91">
        <v>1</v>
      </c>
      <c r="H135" s="81" t="s">
        <v>38</v>
      </c>
      <c r="I135" s="9" t="s">
        <v>39</v>
      </c>
      <c r="J135" s="87" t="s">
        <v>40</v>
      </c>
      <c r="K135" s="127" t="s">
        <v>41</v>
      </c>
      <c r="L135" s="39" t="s">
        <v>42</v>
      </c>
      <c r="M135" s="128">
        <v>1.0150462962962962E-3</v>
      </c>
      <c r="N135" s="25"/>
      <c r="O135" s="28">
        <v>1.0150462962962962E-3</v>
      </c>
      <c r="P135" s="23">
        <v>1.396990740740741E-3</v>
      </c>
      <c r="Q135" s="25"/>
      <c r="R135" s="28">
        <v>1.396990740740741E-3</v>
      </c>
      <c r="S135" s="23">
        <v>1.3877314814814813E-3</v>
      </c>
      <c r="T135" s="25"/>
      <c r="U135" s="33">
        <v>1.3877314814814813E-3</v>
      </c>
      <c r="V135" s="36">
        <v>7.164351851851853E-4</v>
      </c>
      <c r="W135" s="35"/>
      <c r="X135" s="28">
        <v>7.164351851851853E-4</v>
      </c>
      <c r="Y135" s="23">
        <v>6.9907407407407407E-4</v>
      </c>
      <c r="Z135" s="25"/>
      <c r="AA135" s="28">
        <v>6.9907407407407407E-4</v>
      </c>
      <c r="AB135" s="23">
        <v>1.017361111111111E-3</v>
      </c>
      <c r="AC135" s="25"/>
      <c r="AD135" s="28">
        <v>1.017361111111111E-3</v>
      </c>
      <c r="AE135" s="23">
        <v>1.1504629629629629E-3</v>
      </c>
      <c r="AF135" s="25"/>
      <c r="AG135" s="28">
        <v>1.1504629629629629E-3</v>
      </c>
      <c r="AH135" s="23">
        <v>1.1446759259259259E-3</v>
      </c>
      <c r="AI135" s="25"/>
      <c r="AJ135" s="28">
        <v>1.1446759259259259E-3</v>
      </c>
      <c r="AK135" s="23">
        <v>2.212962962962963E-3</v>
      </c>
      <c r="AL135" s="25"/>
      <c r="AM135" s="28">
        <v>2.212962962962963E-3</v>
      </c>
      <c r="AN135" s="23"/>
      <c r="AO135" s="25"/>
      <c r="AP135" s="28">
        <v>0</v>
      </c>
      <c r="AQ135" s="23">
        <v>1.0081018518518518E-3</v>
      </c>
      <c r="AR135" s="25"/>
      <c r="AS135" s="28">
        <v>1.0081018518518518E-3</v>
      </c>
      <c r="AT135" s="30">
        <v>1.1748842592592592E-2</v>
      </c>
      <c r="AU135" s="25"/>
      <c r="AV135" s="108">
        <v>1.1748842592592592E-2</v>
      </c>
      <c r="AW135" s="2"/>
      <c r="AX135" s="103">
        <v>6.2326388888888891E-3</v>
      </c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</row>
    <row r="136" spans="1:64" ht="15.75" x14ac:dyDescent="0.3">
      <c r="A136" s="45">
        <v>10</v>
      </c>
      <c r="B136" s="131">
        <v>2</v>
      </c>
      <c r="C136" s="126" t="s">
        <v>0</v>
      </c>
      <c r="D136" s="45">
        <v>8</v>
      </c>
      <c r="E136" s="10">
        <v>2</v>
      </c>
      <c r="F136" s="49">
        <v>18</v>
      </c>
      <c r="G136" s="91">
        <v>4</v>
      </c>
      <c r="H136" s="81" t="s">
        <v>52</v>
      </c>
      <c r="I136" s="9" t="s">
        <v>53</v>
      </c>
      <c r="J136" s="87" t="s">
        <v>54</v>
      </c>
      <c r="K136" s="127" t="s">
        <v>55</v>
      </c>
      <c r="L136" s="39" t="s">
        <v>42</v>
      </c>
      <c r="M136" s="128">
        <v>1.1192129629629631E-3</v>
      </c>
      <c r="N136" s="25"/>
      <c r="O136" s="28">
        <v>1.1192129629629631E-3</v>
      </c>
      <c r="P136" s="23">
        <v>1.4895833333333332E-3</v>
      </c>
      <c r="Q136" s="25"/>
      <c r="R136" s="28">
        <v>1.4895833333333332E-3</v>
      </c>
      <c r="S136" s="23">
        <v>1.4814814814814814E-3</v>
      </c>
      <c r="T136" s="97">
        <v>5.7870370370370366E-5</v>
      </c>
      <c r="U136" s="33">
        <v>1.5393518518518519E-3</v>
      </c>
      <c r="V136" s="36">
        <v>7.5347222222222222E-4</v>
      </c>
      <c r="W136" s="35"/>
      <c r="X136" s="28">
        <v>7.5347222222222222E-4</v>
      </c>
      <c r="Y136" s="23">
        <v>7.0833333333333338E-4</v>
      </c>
      <c r="Z136" s="25"/>
      <c r="AA136" s="28">
        <v>7.0833333333333338E-4</v>
      </c>
      <c r="AB136" s="23">
        <v>1.0717592592592593E-3</v>
      </c>
      <c r="AC136" s="25"/>
      <c r="AD136" s="28">
        <v>1.0717592592592593E-3</v>
      </c>
      <c r="AE136" s="23">
        <v>1.2280092592592592E-3</v>
      </c>
      <c r="AF136" s="25"/>
      <c r="AG136" s="28">
        <v>1.2280092592592592E-3</v>
      </c>
      <c r="AH136" s="23">
        <v>1.21875E-3</v>
      </c>
      <c r="AI136" s="25"/>
      <c r="AJ136" s="28">
        <v>1.21875E-3</v>
      </c>
      <c r="AK136" s="23">
        <v>2.2731481481481483E-3</v>
      </c>
      <c r="AL136" s="25"/>
      <c r="AM136" s="28">
        <v>2.2731481481481483E-3</v>
      </c>
      <c r="AN136" s="23"/>
      <c r="AO136" s="25"/>
      <c r="AP136" s="28">
        <v>0</v>
      </c>
      <c r="AQ136" s="23">
        <v>1.0937499999999999E-3</v>
      </c>
      <c r="AR136" s="25"/>
      <c r="AS136" s="28">
        <v>1.0937499999999999E-3</v>
      </c>
      <c r="AT136" s="30">
        <v>1.249537037037037E-2</v>
      </c>
      <c r="AU136" s="25"/>
      <c r="AV136" s="108">
        <v>1.249537037037037E-2</v>
      </c>
      <c r="AW136" s="2"/>
      <c r="AX136" s="103">
        <v>6.6817129629629631E-3</v>
      </c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</row>
    <row r="137" spans="1:64" ht="15.75" x14ac:dyDescent="0.3">
      <c r="A137" s="45">
        <v>13</v>
      </c>
      <c r="B137" s="131">
        <v>3</v>
      </c>
      <c r="C137" s="126"/>
      <c r="D137" s="45"/>
      <c r="E137" s="10"/>
      <c r="F137" s="49"/>
      <c r="G137" s="91">
        <v>32</v>
      </c>
      <c r="H137" s="81"/>
      <c r="I137" s="9" t="s">
        <v>134</v>
      </c>
      <c r="J137" s="87" t="s">
        <v>135</v>
      </c>
      <c r="K137" s="127" t="s">
        <v>69</v>
      </c>
      <c r="L137" s="39" t="s">
        <v>42</v>
      </c>
      <c r="M137" s="128">
        <v>1.0798611111111111E-3</v>
      </c>
      <c r="N137" s="25"/>
      <c r="O137" s="28">
        <v>1.0798611111111111E-3</v>
      </c>
      <c r="P137" s="105">
        <v>1.4895833333333332E-3</v>
      </c>
      <c r="Q137" s="25"/>
      <c r="R137" s="28">
        <v>1.4895833333333332E-3</v>
      </c>
      <c r="S137" s="105">
        <v>1.4814814814814814E-3</v>
      </c>
      <c r="T137" s="25"/>
      <c r="U137" s="33">
        <v>1.4814814814814814E-3</v>
      </c>
      <c r="V137" s="36">
        <v>7.5000000000000012E-4</v>
      </c>
      <c r="W137" s="100">
        <v>5.7870370370370366E-5</v>
      </c>
      <c r="X137" s="28">
        <v>8.0787037037037047E-4</v>
      </c>
      <c r="Y137" s="23">
        <v>7.4421296296296301E-4</v>
      </c>
      <c r="Z137" s="97">
        <v>5.7870370370370366E-5</v>
      </c>
      <c r="AA137" s="28">
        <v>8.0208333333333336E-4</v>
      </c>
      <c r="AB137" s="23">
        <v>1.0636574074074075E-3</v>
      </c>
      <c r="AC137" s="25"/>
      <c r="AD137" s="28">
        <v>1.0636574074074075E-3</v>
      </c>
      <c r="AE137" s="23">
        <v>1.2708333333333335E-3</v>
      </c>
      <c r="AF137" s="97">
        <v>5.7870370370370366E-5</v>
      </c>
      <c r="AG137" s="28">
        <v>1.3287037037037039E-3</v>
      </c>
      <c r="AH137" s="23">
        <v>1.2129629629629628E-3</v>
      </c>
      <c r="AI137" s="25"/>
      <c r="AJ137" s="28">
        <v>1.2129629629629628E-3</v>
      </c>
      <c r="AK137" s="23">
        <v>2.3206018518518519E-3</v>
      </c>
      <c r="AL137" s="25"/>
      <c r="AM137" s="28">
        <v>2.3206018518518519E-3</v>
      </c>
      <c r="AN137" s="23"/>
      <c r="AO137" s="25"/>
      <c r="AP137" s="28">
        <v>0</v>
      </c>
      <c r="AQ137" s="23">
        <v>1.1168981481481483E-3</v>
      </c>
      <c r="AR137" s="25"/>
      <c r="AS137" s="28">
        <v>1.1168981481481483E-3</v>
      </c>
      <c r="AT137" s="30">
        <v>1.2703703703703703E-2</v>
      </c>
      <c r="AU137" s="25"/>
      <c r="AV137" s="108">
        <v>1.2703703703703703E-2</v>
      </c>
      <c r="AW137" s="2"/>
      <c r="AX137" s="103">
        <v>6.7245370370370367E-3</v>
      </c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</row>
    <row r="138" spans="1:64" ht="15.75" x14ac:dyDescent="0.3">
      <c r="A138" s="45">
        <v>23</v>
      </c>
      <c r="B138" s="131">
        <v>4</v>
      </c>
      <c r="C138" s="126"/>
      <c r="D138" s="45"/>
      <c r="E138" s="10"/>
      <c r="F138" s="49"/>
      <c r="G138" s="91">
        <v>42</v>
      </c>
      <c r="H138" s="81"/>
      <c r="I138" s="9" t="s">
        <v>161</v>
      </c>
      <c r="J138" s="87" t="s">
        <v>162</v>
      </c>
      <c r="K138" s="127" t="s">
        <v>62</v>
      </c>
      <c r="L138" s="39" t="s">
        <v>42</v>
      </c>
      <c r="M138" s="128">
        <v>1.1412037037037037E-3</v>
      </c>
      <c r="N138" s="25"/>
      <c r="O138" s="28">
        <v>1.1412037037037037E-3</v>
      </c>
      <c r="P138" s="105">
        <v>1.4895833333333332E-3</v>
      </c>
      <c r="Q138" s="25"/>
      <c r="R138" s="28">
        <v>1.4895833333333332E-3</v>
      </c>
      <c r="S138" s="105">
        <v>1.4814814814814814E-3</v>
      </c>
      <c r="T138" s="25"/>
      <c r="U138" s="33">
        <v>1.4814814814814814E-3</v>
      </c>
      <c r="V138" s="36">
        <v>7.5231481481481471E-4</v>
      </c>
      <c r="W138" s="35"/>
      <c r="X138" s="28">
        <v>7.5231481481481471E-4</v>
      </c>
      <c r="Y138" s="23">
        <v>7.4421296296296301E-4</v>
      </c>
      <c r="Z138" s="25"/>
      <c r="AA138" s="28">
        <v>7.4421296296296301E-4</v>
      </c>
      <c r="AB138" s="23">
        <v>1.1250000000000001E-3</v>
      </c>
      <c r="AC138" s="25"/>
      <c r="AD138" s="28">
        <v>1.1250000000000001E-3</v>
      </c>
      <c r="AE138" s="23">
        <v>1.267361111111111E-3</v>
      </c>
      <c r="AF138" s="25"/>
      <c r="AG138" s="28">
        <v>1.267361111111111E-3</v>
      </c>
      <c r="AH138" s="23">
        <v>1.2372685185185186E-3</v>
      </c>
      <c r="AI138" s="25"/>
      <c r="AJ138" s="28">
        <v>1.2372685185185186E-3</v>
      </c>
      <c r="AK138" s="23"/>
      <c r="AL138" s="97">
        <v>2.8935185185185188E-3</v>
      </c>
      <c r="AM138" s="28">
        <v>2.8935185185185188E-3</v>
      </c>
      <c r="AN138" s="23"/>
      <c r="AO138" s="25"/>
      <c r="AP138" s="28">
        <v>0</v>
      </c>
      <c r="AQ138" s="23">
        <v>1.1030092592592593E-3</v>
      </c>
      <c r="AR138" s="25"/>
      <c r="AS138" s="28">
        <v>1.1030092592592593E-3</v>
      </c>
      <c r="AT138" s="30">
        <v>1.3234953703703704E-2</v>
      </c>
      <c r="AU138" s="25"/>
      <c r="AV138" s="108">
        <v>1.3234953703703704E-2</v>
      </c>
      <c r="AW138" s="2"/>
      <c r="AX138" s="103">
        <v>6.7337962962962968E-3</v>
      </c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</row>
    <row r="139" spans="1:64" ht="15.75" x14ac:dyDescent="0.3">
      <c r="A139" s="45">
        <v>46</v>
      </c>
      <c r="B139" s="131">
        <v>5</v>
      </c>
      <c r="C139" s="126"/>
      <c r="D139" s="45"/>
      <c r="E139" s="10"/>
      <c r="F139" s="49"/>
      <c r="G139" s="91">
        <v>28</v>
      </c>
      <c r="H139" s="81"/>
      <c r="I139" s="9" t="s">
        <v>124</v>
      </c>
      <c r="J139" s="87" t="s">
        <v>125</v>
      </c>
      <c r="K139" s="127" t="s">
        <v>55</v>
      </c>
      <c r="L139" s="39" t="s">
        <v>42</v>
      </c>
      <c r="M139" s="128">
        <v>1.1909722222222222E-3</v>
      </c>
      <c r="N139" s="25"/>
      <c r="O139" s="28">
        <v>1.1909722222222222E-3</v>
      </c>
      <c r="P139" s="23"/>
      <c r="Q139" s="97">
        <v>1.6053240740740741E-3</v>
      </c>
      <c r="R139" s="28">
        <v>1.6053240740740741E-3</v>
      </c>
      <c r="S139" s="105">
        <v>1.4814814814814814E-3</v>
      </c>
      <c r="T139" s="25"/>
      <c r="U139" s="33">
        <v>1.4814814814814814E-3</v>
      </c>
      <c r="V139" s="36">
        <v>7.5000000000000012E-4</v>
      </c>
      <c r="W139" s="35"/>
      <c r="X139" s="28">
        <v>7.5000000000000012E-4</v>
      </c>
      <c r="Y139" s="23">
        <v>7.175925925925927E-4</v>
      </c>
      <c r="Z139" s="25"/>
      <c r="AA139" s="28">
        <v>7.175925925925927E-4</v>
      </c>
      <c r="AB139" s="23">
        <v>1.1018518518518519E-3</v>
      </c>
      <c r="AC139" s="25"/>
      <c r="AD139" s="28">
        <v>1.1018518518518519E-3</v>
      </c>
      <c r="AE139" s="23">
        <v>1.2442129629629628E-3</v>
      </c>
      <c r="AF139" s="97">
        <v>5.7870370370370366E-5</v>
      </c>
      <c r="AG139" s="28">
        <v>1.3020833333333333E-3</v>
      </c>
      <c r="AH139" s="23">
        <v>1.2372685185185186E-3</v>
      </c>
      <c r="AI139" s="25"/>
      <c r="AJ139" s="28">
        <v>1.2372685185185186E-3</v>
      </c>
      <c r="AK139" s="23"/>
      <c r="AL139" s="97">
        <v>2.8935185185185188E-3</v>
      </c>
      <c r="AM139" s="28">
        <v>2.8935185185185188E-3</v>
      </c>
      <c r="AN139" s="23"/>
      <c r="AO139" s="25"/>
      <c r="AP139" s="28">
        <v>0</v>
      </c>
      <c r="AQ139" s="23"/>
      <c r="AR139" s="97">
        <v>1.5752314814814813E-3</v>
      </c>
      <c r="AS139" s="28">
        <v>1.5752314814814813E-3</v>
      </c>
      <c r="AT139" s="30">
        <v>1.3855324074074075E-2</v>
      </c>
      <c r="AU139" s="25">
        <v>6.9444444444444447E-4</v>
      </c>
      <c r="AV139" s="108">
        <v>1.4549768518518519E-2</v>
      </c>
      <c r="AW139" s="2"/>
      <c r="AX139" s="103">
        <v>6.8472222222222224E-3</v>
      </c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</row>
    <row r="140" spans="1:64" ht="15.75" x14ac:dyDescent="0.3">
      <c r="A140" s="45">
        <v>50</v>
      </c>
      <c r="B140" s="131">
        <v>6</v>
      </c>
      <c r="C140" s="126" t="s">
        <v>0</v>
      </c>
      <c r="D140" s="45">
        <v>33</v>
      </c>
      <c r="E140" s="10">
        <v>3</v>
      </c>
      <c r="F140" s="49">
        <v>15</v>
      </c>
      <c r="G140" s="91">
        <v>36</v>
      </c>
      <c r="H140" s="81" t="s">
        <v>144</v>
      </c>
      <c r="I140" s="9" t="s">
        <v>145</v>
      </c>
      <c r="J140" s="87" t="s">
        <v>146</v>
      </c>
      <c r="K140" s="127" t="s">
        <v>62</v>
      </c>
      <c r="L140" s="39" t="s">
        <v>42</v>
      </c>
      <c r="M140" s="128">
        <v>1.2881944444444445E-3</v>
      </c>
      <c r="N140" s="25"/>
      <c r="O140" s="28">
        <v>1.2881944444444445E-3</v>
      </c>
      <c r="P140" s="105">
        <v>1.4895833333333332E-3</v>
      </c>
      <c r="Q140" s="25"/>
      <c r="R140" s="28">
        <v>1.4895833333333332E-3</v>
      </c>
      <c r="S140" s="105">
        <v>1.4814814814814814E-3</v>
      </c>
      <c r="T140" s="25"/>
      <c r="U140" s="33">
        <v>1.4814814814814814E-3</v>
      </c>
      <c r="V140" s="36">
        <v>8.1481481481481476E-4</v>
      </c>
      <c r="W140" s="97">
        <v>5.7870370370370366E-5</v>
      </c>
      <c r="X140" s="28">
        <v>8.7268518518518511E-4</v>
      </c>
      <c r="Y140" s="23">
        <v>7.9166666666666676E-4</v>
      </c>
      <c r="Z140" s="25"/>
      <c r="AA140" s="28">
        <v>7.9166666666666676E-4</v>
      </c>
      <c r="AB140" s="23">
        <v>1.199074074074074E-3</v>
      </c>
      <c r="AC140" s="25"/>
      <c r="AD140" s="28">
        <v>1.199074074074074E-3</v>
      </c>
      <c r="AE140" s="23">
        <v>1.2835648148148146E-3</v>
      </c>
      <c r="AF140" s="25"/>
      <c r="AG140" s="28">
        <v>1.2835648148148146E-3</v>
      </c>
      <c r="AH140" s="23">
        <v>1.2824074074074075E-3</v>
      </c>
      <c r="AI140" s="97">
        <v>5.7870370370370366E-5</v>
      </c>
      <c r="AJ140" s="28">
        <v>1.3402777777777779E-3</v>
      </c>
      <c r="AK140" s="23">
        <v>2.4155092592592592E-3</v>
      </c>
      <c r="AL140" s="25"/>
      <c r="AM140" s="28">
        <v>2.4155092592592592E-3</v>
      </c>
      <c r="AN140" s="23"/>
      <c r="AO140" s="25"/>
      <c r="AP140" s="28">
        <v>0</v>
      </c>
      <c r="AQ140" s="23">
        <v>1.4594907407407406E-3</v>
      </c>
      <c r="AR140" s="25"/>
      <c r="AS140" s="28">
        <v>1.4594907407407406E-3</v>
      </c>
      <c r="AT140" s="30">
        <v>1.3621527777777776E-2</v>
      </c>
      <c r="AU140" s="25">
        <v>1.1574074074074073E-3</v>
      </c>
      <c r="AV140" s="108">
        <v>1.4778935185185183E-2</v>
      </c>
      <c r="AW140" s="2"/>
      <c r="AX140" s="103">
        <v>7.122685185185185E-3</v>
      </c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</row>
    <row r="141" spans="1:64" ht="15.75" x14ac:dyDescent="0.3">
      <c r="A141" s="45">
        <v>51</v>
      </c>
      <c r="B141" s="131">
        <v>7</v>
      </c>
      <c r="C141" s="126"/>
      <c r="D141" s="45"/>
      <c r="E141" s="10"/>
      <c r="F141" s="49"/>
      <c r="G141" s="91">
        <v>45</v>
      </c>
      <c r="H141" s="81"/>
      <c r="I141" s="9" t="s">
        <v>168</v>
      </c>
      <c r="J141" s="87" t="s">
        <v>169</v>
      </c>
      <c r="K141" s="127" t="s">
        <v>170</v>
      </c>
      <c r="L141" s="39" t="s">
        <v>42</v>
      </c>
      <c r="M141" s="128">
        <v>1.5995370370370371E-3</v>
      </c>
      <c r="N141" s="25"/>
      <c r="O141" s="28">
        <v>1.5995370370370371E-3</v>
      </c>
      <c r="P141" s="105">
        <v>1.4895833333333332E-3</v>
      </c>
      <c r="Q141" s="25"/>
      <c r="R141" s="28">
        <v>1.4895833333333332E-3</v>
      </c>
      <c r="S141" s="105">
        <v>1.4814814814814814E-3</v>
      </c>
      <c r="T141" s="25"/>
      <c r="U141" s="33">
        <v>1.4814814814814814E-3</v>
      </c>
      <c r="V141" s="36">
        <v>8.6574074074074071E-4</v>
      </c>
      <c r="W141" s="25"/>
      <c r="X141" s="28">
        <v>8.6574074074074071E-4</v>
      </c>
      <c r="Y141" s="23">
        <v>8.1828703703703696E-4</v>
      </c>
      <c r="Z141" s="25"/>
      <c r="AA141" s="28">
        <v>8.1828703703703696E-4</v>
      </c>
      <c r="AB141" s="36">
        <v>1.4224537037037038E-3</v>
      </c>
      <c r="AC141" s="25"/>
      <c r="AD141" s="28">
        <v>1.4224537037037038E-3</v>
      </c>
      <c r="AE141" s="25">
        <v>1.6296296296296295E-3</v>
      </c>
      <c r="AF141" s="25"/>
      <c r="AG141" s="28">
        <v>1.6296296296296295E-3</v>
      </c>
      <c r="AH141" s="23">
        <v>1.3831018518518517E-3</v>
      </c>
      <c r="AI141" s="25"/>
      <c r="AJ141" s="28">
        <v>1.3831018518518517E-3</v>
      </c>
      <c r="AK141" s="23"/>
      <c r="AL141" s="97">
        <v>2.8935185185185188E-3</v>
      </c>
      <c r="AM141" s="28">
        <v>2.8935185185185188E-3</v>
      </c>
      <c r="AN141" s="23"/>
      <c r="AO141" s="25"/>
      <c r="AP141" s="28">
        <v>0</v>
      </c>
      <c r="AQ141" s="23">
        <v>1.2743055555555557E-3</v>
      </c>
      <c r="AR141" s="25"/>
      <c r="AS141" s="28">
        <v>1.2743055555555557E-3</v>
      </c>
      <c r="AT141" s="30">
        <v>1.4857638888888891E-2</v>
      </c>
      <c r="AU141" s="25"/>
      <c r="AV141" s="108">
        <v>1.4857638888888891E-2</v>
      </c>
      <c r="AW141" s="2"/>
      <c r="AX141" s="103">
        <v>7.6770833333333326E-3</v>
      </c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</row>
    <row r="142" spans="1:64" ht="15.75" x14ac:dyDescent="0.3">
      <c r="A142" s="45">
        <v>57</v>
      </c>
      <c r="B142" s="131">
        <v>8</v>
      </c>
      <c r="C142" s="126"/>
      <c r="D142" s="45"/>
      <c r="E142" s="10"/>
      <c r="F142" s="49"/>
      <c r="G142" s="91">
        <v>52</v>
      </c>
      <c r="H142" s="81"/>
      <c r="I142" s="9" t="s">
        <v>183</v>
      </c>
      <c r="J142" s="87" t="s">
        <v>184</v>
      </c>
      <c r="K142" s="127" t="s">
        <v>177</v>
      </c>
      <c r="L142" s="39" t="s">
        <v>42</v>
      </c>
      <c r="M142" s="128">
        <v>1.3402777777777777E-3</v>
      </c>
      <c r="N142" s="25"/>
      <c r="O142" s="28">
        <v>1.3402777777777777E-3</v>
      </c>
      <c r="P142" s="105">
        <v>1.4895833333333332E-3</v>
      </c>
      <c r="Q142" s="25"/>
      <c r="R142" s="28">
        <v>1.4895833333333332E-3</v>
      </c>
      <c r="S142" s="105">
        <v>1.4814814814814814E-3</v>
      </c>
      <c r="T142" s="25"/>
      <c r="U142" s="33">
        <v>1.4814814814814814E-3</v>
      </c>
      <c r="V142" s="36">
        <v>8.3449074074074068E-4</v>
      </c>
      <c r="W142" s="97">
        <v>1.7361111111111112E-4</v>
      </c>
      <c r="X142" s="28">
        <v>1.0081018518518518E-3</v>
      </c>
      <c r="Y142" s="23">
        <v>8.3449074074074068E-4</v>
      </c>
      <c r="Z142" s="25"/>
      <c r="AA142" s="28">
        <v>8.3449074074074068E-4</v>
      </c>
      <c r="AB142" s="23">
        <v>1.2210648148148148E-3</v>
      </c>
      <c r="AC142" s="25"/>
      <c r="AD142" s="28">
        <v>1.2210648148148148E-3</v>
      </c>
      <c r="AE142" s="23"/>
      <c r="AF142" s="97">
        <v>1.7453703703703702E-3</v>
      </c>
      <c r="AG142" s="28">
        <v>1.7453703703703702E-3</v>
      </c>
      <c r="AH142" s="23">
        <v>3.3935185185185184E-3</v>
      </c>
      <c r="AI142" s="25"/>
      <c r="AJ142" s="28">
        <v>3.3935185185185184E-3</v>
      </c>
      <c r="AK142" s="23">
        <v>2.7777777777777779E-3</v>
      </c>
      <c r="AL142" s="25"/>
      <c r="AM142" s="28">
        <v>2.7777777777777779E-3</v>
      </c>
      <c r="AN142" s="23"/>
      <c r="AO142" s="25"/>
      <c r="AP142" s="28">
        <v>0</v>
      </c>
      <c r="AQ142" s="23">
        <v>1.2349537037037036E-3</v>
      </c>
      <c r="AR142" s="25"/>
      <c r="AS142" s="28">
        <v>1.2349537037037036E-3</v>
      </c>
      <c r="AT142" s="30">
        <v>1.6526620370370369E-2</v>
      </c>
      <c r="AU142" s="25"/>
      <c r="AV142" s="108">
        <v>1.6526620370370369E-2</v>
      </c>
      <c r="AW142" s="2"/>
      <c r="AX142" s="103">
        <v>7.3749999999999996E-3</v>
      </c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</row>
    <row r="143" spans="1:64" ht="16.399999999999999" thickBot="1" x14ac:dyDescent="0.35">
      <c r="A143" s="132" t="s">
        <v>233</v>
      </c>
      <c r="B143" s="133" t="s">
        <v>233</v>
      </c>
      <c r="C143" s="126" t="s">
        <v>0</v>
      </c>
      <c r="D143" s="45" t="s">
        <v>233</v>
      </c>
      <c r="E143" s="10" t="s">
        <v>233</v>
      </c>
      <c r="F143" s="49" t="s">
        <v>233</v>
      </c>
      <c r="G143" s="92">
        <v>30</v>
      </c>
      <c r="H143" s="134" t="s">
        <v>52</v>
      </c>
      <c r="I143" s="135" t="s">
        <v>130</v>
      </c>
      <c r="J143" s="88" t="s">
        <v>131</v>
      </c>
      <c r="K143" s="127" t="s">
        <v>55</v>
      </c>
      <c r="L143" s="136" t="s">
        <v>42</v>
      </c>
      <c r="M143" s="128">
        <v>1.1597222222222221E-3</v>
      </c>
      <c r="N143" s="25"/>
      <c r="O143" s="28">
        <v>1.1597222222222221E-3</v>
      </c>
      <c r="P143" s="105">
        <v>1.4895833333333332E-3</v>
      </c>
      <c r="Q143" s="25"/>
      <c r="R143" s="28">
        <v>1.4895833333333332E-3</v>
      </c>
      <c r="S143" s="105">
        <v>1.4814814814814814E-3</v>
      </c>
      <c r="T143" s="25"/>
      <c r="U143" s="33">
        <v>1.4814814814814814E-3</v>
      </c>
      <c r="V143" s="36">
        <v>7.5810185185185182E-4</v>
      </c>
      <c r="W143" s="35"/>
      <c r="X143" s="28">
        <v>7.5810185185185182E-4</v>
      </c>
      <c r="Y143" s="23">
        <v>7.280092592592593E-4</v>
      </c>
      <c r="Z143" s="25"/>
      <c r="AA143" s="28">
        <v>7.280092592592593E-4</v>
      </c>
      <c r="AB143" s="23">
        <v>1.0902777777777779E-3</v>
      </c>
      <c r="AC143" s="25"/>
      <c r="AD143" s="28">
        <v>1.0902777777777779E-3</v>
      </c>
      <c r="AE143" s="23"/>
      <c r="AF143" s="97">
        <v>1.7453703703703702E-3</v>
      </c>
      <c r="AG143" s="28">
        <v>1.7453703703703702E-3</v>
      </c>
      <c r="AH143" s="23">
        <v>1.2326388888888888E-3</v>
      </c>
      <c r="AI143" s="25"/>
      <c r="AJ143" s="28">
        <v>1.2326388888888888E-3</v>
      </c>
      <c r="AK143" s="23"/>
      <c r="AL143" s="97">
        <v>2.8935185185185188E-3</v>
      </c>
      <c r="AM143" s="28">
        <v>2.8935185185185188E-3</v>
      </c>
      <c r="AN143" s="23"/>
      <c r="AO143" s="25"/>
      <c r="AP143" s="28">
        <v>0</v>
      </c>
      <c r="AQ143" s="23" t="s">
        <v>233</v>
      </c>
      <c r="AR143" s="25" t="s">
        <v>233</v>
      </c>
      <c r="AS143" s="28" t="s">
        <v>233</v>
      </c>
      <c r="AT143" s="140" t="s">
        <v>233</v>
      </c>
      <c r="AU143" s="27" t="s">
        <v>233</v>
      </c>
      <c r="AV143" s="141" t="s">
        <v>233</v>
      </c>
      <c r="AW143" s="2"/>
      <c r="AX143" s="103">
        <v>6.7071759259259255E-3</v>
      </c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</row>
    <row r="145" spans="1:64" ht="20.95" thickBot="1" x14ac:dyDescent="0.4">
      <c r="A145" s="64" t="s">
        <v>241</v>
      </c>
    </row>
    <row r="146" spans="1:64" s="7" customFormat="1" ht="26.85" thickBot="1" x14ac:dyDescent="0.35">
      <c r="A146" s="78" t="s">
        <v>32</v>
      </c>
      <c r="B146" s="85" t="s">
        <v>33</v>
      </c>
      <c r="C146" s="123" t="s">
        <v>0</v>
      </c>
      <c r="D146" s="78" t="s">
        <v>32</v>
      </c>
      <c r="E146" s="6" t="s">
        <v>33</v>
      </c>
      <c r="F146" s="47" t="s">
        <v>31</v>
      </c>
      <c r="G146" s="89" t="s">
        <v>231</v>
      </c>
      <c r="H146" s="37" t="s">
        <v>6</v>
      </c>
      <c r="I146" s="79" t="s">
        <v>1</v>
      </c>
      <c r="J146" s="85" t="s">
        <v>2</v>
      </c>
      <c r="K146" s="124" t="s">
        <v>3</v>
      </c>
      <c r="L146" s="37" t="s">
        <v>4</v>
      </c>
      <c r="M146" s="125" t="s">
        <v>7</v>
      </c>
      <c r="N146" s="6" t="s">
        <v>8</v>
      </c>
      <c r="O146" s="21" t="s">
        <v>9</v>
      </c>
      <c r="P146" s="5" t="s">
        <v>10</v>
      </c>
      <c r="Q146" s="6" t="s">
        <v>8</v>
      </c>
      <c r="R146" s="21" t="s">
        <v>11</v>
      </c>
      <c r="S146" s="5" t="s">
        <v>12</v>
      </c>
      <c r="T146" s="6" t="s">
        <v>8</v>
      </c>
      <c r="U146" s="21" t="s">
        <v>13</v>
      </c>
      <c r="V146" s="5" t="s">
        <v>14</v>
      </c>
      <c r="W146" s="6" t="s">
        <v>8</v>
      </c>
      <c r="X146" s="21" t="s">
        <v>15</v>
      </c>
      <c r="Y146" s="5" t="s">
        <v>16</v>
      </c>
      <c r="Z146" s="6" t="s">
        <v>8</v>
      </c>
      <c r="AA146" s="21" t="s">
        <v>17</v>
      </c>
      <c r="AB146" s="5" t="s">
        <v>18</v>
      </c>
      <c r="AC146" s="6" t="s">
        <v>8</v>
      </c>
      <c r="AD146" s="21" t="s">
        <v>19</v>
      </c>
      <c r="AE146" s="5" t="s">
        <v>20</v>
      </c>
      <c r="AF146" s="6" t="s">
        <v>8</v>
      </c>
      <c r="AG146" s="21" t="s">
        <v>21</v>
      </c>
      <c r="AH146" s="5" t="s">
        <v>22</v>
      </c>
      <c r="AI146" s="6" t="s">
        <v>8</v>
      </c>
      <c r="AJ146" s="21" t="s">
        <v>23</v>
      </c>
      <c r="AK146" s="5" t="s">
        <v>24</v>
      </c>
      <c r="AL146" s="6" t="s">
        <v>8</v>
      </c>
      <c r="AM146" s="21" t="s">
        <v>25</v>
      </c>
      <c r="AN146" s="5" t="s">
        <v>34</v>
      </c>
      <c r="AO146" s="6" t="s">
        <v>8</v>
      </c>
      <c r="AP146" s="21" t="s">
        <v>35</v>
      </c>
      <c r="AQ146" s="5" t="s">
        <v>26</v>
      </c>
      <c r="AR146" s="6" t="s">
        <v>8</v>
      </c>
      <c r="AS146" s="21" t="s">
        <v>27</v>
      </c>
      <c r="AT146" s="78" t="s">
        <v>28</v>
      </c>
      <c r="AU146" s="6" t="s">
        <v>29</v>
      </c>
      <c r="AV146" s="20" t="s">
        <v>30</v>
      </c>
      <c r="AX146" s="101" t="s">
        <v>234</v>
      </c>
    </row>
    <row r="147" spans="1:64" ht="15.75" x14ac:dyDescent="0.3">
      <c r="A147" s="45">
        <v>56</v>
      </c>
      <c r="B147" s="131">
        <v>1</v>
      </c>
      <c r="C147" s="126"/>
      <c r="D147" s="45"/>
      <c r="E147" s="10"/>
      <c r="F147" s="49"/>
      <c r="G147" s="91">
        <v>29</v>
      </c>
      <c r="H147" s="81"/>
      <c r="I147" s="9" t="s">
        <v>126</v>
      </c>
      <c r="J147" s="87" t="s">
        <v>127</v>
      </c>
      <c r="K147" s="127" t="s">
        <v>128</v>
      </c>
      <c r="L147" s="39" t="s">
        <v>129</v>
      </c>
      <c r="M147" s="128"/>
      <c r="N147" s="97">
        <v>1.707175925925926E-3</v>
      </c>
      <c r="O147" s="28">
        <v>1.707175925925926E-3</v>
      </c>
      <c r="P147" s="23">
        <v>2.0046296296296296E-3</v>
      </c>
      <c r="Q147" s="25"/>
      <c r="R147" s="28">
        <v>2.0046296296296296E-3</v>
      </c>
      <c r="S147" s="105">
        <v>2.0046296296296296E-3</v>
      </c>
      <c r="T147" s="25"/>
      <c r="U147" s="33">
        <v>2.0046296296296296E-3</v>
      </c>
      <c r="V147" s="36">
        <v>9.4212962962962968E-4</v>
      </c>
      <c r="W147" s="35"/>
      <c r="X147" s="28">
        <v>9.4212962962962968E-4</v>
      </c>
      <c r="Y147" s="23">
        <v>8.564814814814815E-4</v>
      </c>
      <c r="Z147" s="96">
        <v>1.1574074074074073E-4</v>
      </c>
      <c r="AA147" s="28">
        <v>9.7222222222222219E-4</v>
      </c>
      <c r="AB147" s="23">
        <v>1.3611111111111109E-3</v>
      </c>
      <c r="AC147" s="25"/>
      <c r="AD147" s="28">
        <v>1.3611111111111109E-3</v>
      </c>
      <c r="AE147" s="23">
        <v>1.6192129629629629E-3</v>
      </c>
      <c r="AF147" s="25"/>
      <c r="AG147" s="28">
        <v>1.6192129629629629E-3</v>
      </c>
      <c r="AH147" s="23">
        <v>1.4756944444444444E-3</v>
      </c>
      <c r="AI147" s="25"/>
      <c r="AJ147" s="28">
        <v>1.4756944444444444E-3</v>
      </c>
      <c r="AK147" s="23">
        <v>2.8368055555555555E-3</v>
      </c>
      <c r="AL147" s="25"/>
      <c r="AM147" s="28">
        <v>2.8368055555555555E-3</v>
      </c>
      <c r="AN147" s="23"/>
      <c r="AO147" s="25"/>
      <c r="AP147" s="28">
        <v>0</v>
      </c>
      <c r="AQ147" s="23">
        <v>1.3807870370370371E-3</v>
      </c>
      <c r="AR147" s="25"/>
      <c r="AS147" s="28">
        <v>1.3807870370370371E-3</v>
      </c>
      <c r="AT147" s="30">
        <v>1.6304398148148148E-2</v>
      </c>
      <c r="AU147" s="25"/>
      <c r="AV147" s="108">
        <v>1.6304398148148148E-2</v>
      </c>
      <c r="AW147" s="2"/>
      <c r="AX147" s="103">
        <v>8.9918981481481482E-3</v>
      </c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</row>
    <row r="148" spans="1:64" ht="16.399999999999999" thickBot="1" x14ac:dyDescent="0.35">
      <c r="A148" s="132" t="s">
        <v>233</v>
      </c>
      <c r="B148" s="133" t="s">
        <v>233</v>
      </c>
      <c r="C148" s="126"/>
      <c r="D148" s="45"/>
      <c r="E148" s="10"/>
      <c r="F148" s="49"/>
      <c r="G148" s="92">
        <v>70</v>
      </c>
      <c r="H148" s="134"/>
      <c r="I148" s="135" t="s">
        <v>226</v>
      </c>
      <c r="J148" s="88" t="s">
        <v>227</v>
      </c>
      <c r="K148" s="127" t="s">
        <v>228</v>
      </c>
      <c r="L148" s="136" t="s">
        <v>129</v>
      </c>
      <c r="M148" s="128"/>
      <c r="N148" s="97">
        <v>1.707175925925926E-3</v>
      </c>
      <c r="O148" s="28">
        <v>1.707175925925926E-3</v>
      </c>
      <c r="P148" s="105">
        <v>2.0046296296296296E-3</v>
      </c>
      <c r="Q148" s="25"/>
      <c r="R148" s="28">
        <v>2.0046296296296296E-3</v>
      </c>
      <c r="S148" s="105">
        <v>2.0046296296296296E-3</v>
      </c>
      <c r="T148" s="25"/>
      <c r="U148" s="33">
        <v>2.0046296296296296E-3</v>
      </c>
      <c r="V148" s="36">
        <v>8.3217592592592588E-4</v>
      </c>
      <c r="W148" s="100">
        <v>1.7361111111111112E-4</v>
      </c>
      <c r="X148" s="28">
        <v>1.005787037037037E-3</v>
      </c>
      <c r="Y148" s="23">
        <v>8.3449074074074068E-4</v>
      </c>
      <c r="Z148" s="25"/>
      <c r="AA148" s="28">
        <v>8.3449074074074068E-4</v>
      </c>
      <c r="AB148" s="23"/>
      <c r="AC148" s="97">
        <v>1.4768518518518516E-3</v>
      </c>
      <c r="AD148" s="28">
        <v>1.4768518518518516E-3</v>
      </c>
      <c r="AE148" s="23"/>
      <c r="AF148" s="97">
        <v>1.7349537037037036E-3</v>
      </c>
      <c r="AG148" s="28">
        <v>1.7349537037037036E-3</v>
      </c>
      <c r="AH148" s="23" t="s">
        <v>233</v>
      </c>
      <c r="AI148" s="25" t="s">
        <v>233</v>
      </c>
      <c r="AJ148" s="28" t="s">
        <v>233</v>
      </c>
      <c r="AK148" s="23" t="s">
        <v>233</v>
      </c>
      <c r="AL148" s="25" t="s">
        <v>233</v>
      </c>
      <c r="AM148" s="28" t="s">
        <v>233</v>
      </c>
      <c r="AN148" s="23" t="s">
        <v>233</v>
      </c>
      <c r="AO148" s="25" t="s">
        <v>233</v>
      </c>
      <c r="AP148" s="28" t="s">
        <v>233</v>
      </c>
      <c r="AQ148" s="23" t="s">
        <v>233</v>
      </c>
      <c r="AR148" s="25" t="s">
        <v>233</v>
      </c>
      <c r="AS148" s="28" t="s">
        <v>233</v>
      </c>
      <c r="AT148" s="140" t="s">
        <v>233</v>
      </c>
      <c r="AU148" s="27" t="s">
        <v>233</v>
      </c>
      <c r="AV148" s="141" t="s">
        <v>233</v>
      </c>
      <c r="AW148" s="2"/>
      <c r="AX148" s="103">
        <v>9.0335648148148137E-3</v>
      </c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</row>
    <row r="150" spans="1:64" ht="20.95" thickBot="1" x14ac:dyDescent="0.4">
      <c r="A150" s="64" t="s">
        <v>242</v>
      </c>
    </row>
    <row r="151" spans="1:64" s="7" customFormat="1" ht="26.85" thickBot="1" x14ac:dyDescent="0.35">
      <c r="A151" s="78" t="s">
        <v>32</v>
      </c>
      <c r="B151" s="85" t="s">
        <v>33</v>
      </c>
      <c r="C151" s="123" t="s">
        <v>0</v>
      </c>
      <c r="D151" s="78" t="s">
        <v>32</v>
      </c>
      <c r="E151" s="6" t="s">
        <v>33</v>
      </c>
      <c r="F151" s="47" t="s">
        <v>31</v>
      </c>
      <c r="G151" s="89" t="s">
        <v>231</v>
      </c>
      <c r="H151" s="37" t="s">
        <v>6</v>
      </c>
      <c r="I151" s="79" t="s">
        <v>1</v>
      </c>
      <c r="J151" s="85" t="s">
        <v>2</v>
      </c>
      <c r="K151" s="124" t="s">
        <v>3</v>
      </c>
      <c r="L151" s="37" t="s">
        <v>4</v>
      </c>
      <c r="M151" s="125" t="s">
        <v>7</v>
      </c>
      <c r="N151" s="6" t="s">
        <v>8</v>
      </c>
      <c r="O151" s="21" t="s">
        <v>9</v>
      </c>
      <c r="P151" s="5" t="s">
        <v>10</v>
      </c>
      <c r="Q151" s="6" t="s">
        <v>8</v>
      </c>
      <c r="R151" s="21" t="s">
        <v>11</v>
      </c>
      <c r="S151" s="5" t="s">
        <v>12</v>
      </c>
      <c r="T151" s="6" t="s">
        <v>8</v>
      </c>
      <c r="U151" s="21" t="s">
        <v>13</v>
      </c>
      <c r="V151" s="5" t="s">
        <v>14</v>
      </c>
      <c r="W151" s="6" t="s">
        <v>8</v>
      </c>
      <c r="X151" s="21" t="s">
        <v>15</v>
      </c>
      <c r="Y151" s="5" t="s">
        <v>16</v>
      </c>
      <c r="Z151" s="6" t="s">
        <v>8</v>
      </c>
      <c r="AA151" s="21" t="s">
        <v>17</v>
      </c>
      <c r="AB151" s="5" t="s">
        <v>18</v>
      </c>
      <c r="AC151" s="6" t="s">
        <v>8</v>
      </c>
      <c r="AD151" s="21" t="s">
        <v>19</v>
      </c>
      <c r="AE151" s="5" t="s">
        <v>20</v>
      </c>
      <c r="AF151" s="6" t="s">
        <v>8</v>
      </c>
      <c r="AG151" s="21" t="s">
        <v>21</v>
      </c>
      <c r="AH151" s="5" t="s">
        <v>22</v>
      </c>
      <c r="AI151" s="6" t="s">
        <v>8</v>
      </c>
      <c r="AJ151" s="21" t="s">
        <v>23</v>
      </c>
      <c r="AK151" s="5" t="s">
        <v>24</v>
      </c>
      <c r="AL151" s="6" t="s">
        <v>8</v>
      </c>
      <c r="AM151" s="21" t="s">
        <v>25</v>
      </c>
      <c r="AN151" s="5" t="s">
        <v>34</v>
      </c>
      <c r="AO151" s="6" t="s">
        <v>8</v>
      </c>
      <c r="AP151" s="21" t="s">
        <v>35</v>
      </c>
      <c r="AQ151" s="5" t="s">
        <v>26</v>
      </c>
      <c r="AR151" s="6" t="s">
        <v>8</v>
      </c>
      <c r="AS151" s="21" t="s">
        <v>27</v>
      </c>
      <c r="AT151" s="78" t="s">
        <v>28</v>
      </c>
      <c r="AU151" s="6" t="s">
        <v>29</v>
      </c>
      <c r="AV151" s="20" t="s">
        <v>30</v>
      </c>
      <c r="AX151" s="101" t="s">
        <v>234</v>
      </c>
    </row>
    <row r="152" spans="1:64" ht="15.75" x14ac:dyDescent="0.3">
      <c r="A152" s="45">
        <v>18</v>
      </c>
      <c r="B152" s="131">
        <v>1</v>
      </c>
      <c r="C152" s="126" t="s">
        <v>0</v>
      </c>
      <c r="D152" s="45">
        <v>14</v>
      </c>
      <c r="E152" s="10">
        <v>1</v>
      </c>
      <c r="F152" s="49">
        <v>25</v>
      </c>
      <c r="G152" s="91">
        <v>17</v>
      </c>
      <c r="H152" s="81" t="s">
        <v>47</v>
      </c>
      <c r="I152" s="9" t="s">
        <v>93</v>
      </c>
      <c r="J152" s="87" t="s">
        <v>94</v>
      </c>
      <c r="K152" s="127" t="s">
        <v>95</v>
      </c>
      <c r="L152" s="39" t="s">
        <v>232</v>
      </c>
      <c r="M152" s="128">
        <v>1.1215277777777777E-3</v>
      </c>
      <c r="N152" s="97">
        <v>5.7870370370370366E-5</v>
      </c>
      <c r="O152" s="28">
        <v>1.1793981481481482E-3</v>
      </c>
      <c r="P152" s="23">
        <v>1.5381944444444445E-3</v>
      </c>
      <c r="Q152" s="97">
        <v>5.7870370370370366E-5</v>
      </c>
      <c r="R152" s="28">
        <v>1.5960648148148149E-3</v>
      </c>
      <c r="S152" s="23">
        <v>1.4976851851851852E-3</v>
      </c>
      <c r="T152" s="25"/>
      <c r="U152" s="33">
        <v>1.4976851851851852E-3</v>
      </c>
      <c r="V152" s="36">
        <v>8.0208333333333336E-4</v>
      </c>
      <c r="W152" s="35"/>
      <c r="X152" s="28">
        <v>8.0208333333333336E-4</v>
      </c>
      <c r="Y152" s="23">
        <v>7.9282407407407394E-4</v>
      </c>
      <c r="Z152" s="25"/>
      <c r="AA152" s="28">
        <v>7.9282407407407394E-4</v>
      </c>
      <c r="AB152" s="23">
        <v>1.1296296296296295E-3</v>
      </c>
      <c r="AC152" s="25"/>
      <c r="AD152" s="28">
        <v>1.1296296296296295E-3</v>
      </c>
      <c r="AE152" s="23">
        <v>1.2743055555555557E-3</v>
      </c>
      <c r="AF152" s="25"/>
      <c r="AG152" s="28">
        <v>1.2743055555555557E-3</v>
      </c>
      <c r="AH152" s="23">
        <v>1.2592592592592592E-3</v>
      </c>
      <c r="AI152" s="25"/>
      <c r="AJ152" s="28">
        <v>1.2592592592592592E-3</v>
      </c>
      <c r="AK152" s="23">
        <v>2.3749999999999999E-3</v>
      </c>
      <c r="AL152" s="25"/>
      <c r="AM152" s="28">
        <v>2.3749999999999999E-3</v>
      </c>
      <c r="AN152" s="23"/>
      <c r="AO152" s="25"/>
      <c r="AP152" s="28">
        <v>0</v>
      </c>
      <c r="AQ152" s="23">
        <v>1.1180555555555555E-3</v>
      </c>
      <c r="AR152" s="25"/>
      <c r="AS152" s="28">
        <v>1.1180555555555555E-3</v>
      </c>
      <c r="AT152" s="30">
        <v>1.3024305555555556E-2</v>
      </c>
      <c r="AU152" s="25"/>
      <c r="AV152" s="108">
        <v>1.3024305555555556E-2</v>
      </c>
      <c r="AW152" s="2"/>
      <c r="AX152" s="103">
        <v>6.9976851851851858E-3</v>
      </c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</row>
    <row r="153" spans="1:64" ht="15.75" x14ac:dyDescent="0.3">
      <c r="A153" s="45">
        <v>30</v>
      </c>
      <c r="B153" s="131">
        <v>2</v>
      </c>
      <c r="C153" s="126"/>
      <c r="D153" s="45"/>
      <c r="E153" s="10"/>
      <c r="F153" s="49"/>
      <c r="G153" s="91">
        <v>39</v>
      </c>
      <c r="H153" s="81"/>
      <c r="I153" s="9" t="s">
        <v>152</v>
      </c>
      <c r="J153" s="87" t="s">
        <v>153</v>
      </c>
      <c r="K153" s="127" t="s">
        <v>154</v>
      </c>
      <c r="L153" s="39" t="s">
        <v>232</v>
      </c>
      <c r="M153" s="128">
        <v>1.0787037037037037E-3</v>
      </c>
      <c r="N153" s="25"/>
      <c r="O153" s="28">
        <v>1.0787037037037037E-3</v>
      </c>
      <c r="P153" s="105">
        <v>1.5844907407407407E-3</v>
      </c>
      <c r="Q153" s="25"/>
      <c r="R153" s="28">
        <v>1.5844907407407407E-3</v>
      </c>
      <c r="S153" s="105">
        <v>1.5682870370370371E-3</v>
      </c>
      <c r="T153" s="25"/>
      <c r="U153" s="33">
        <v>1.5682870370370371E-3</v>
      </c>
      <c r="V153" s="36">
        <v>7.5347222222222222E-4</v>
      </c>
      <c r="W153" s="100">
        <v>5.7870370370370366E-5</v>
      </c>
      <c r="X153" s="28">
        <v>8.1134259259259256E-4</v>
      </c>
      <c r="Y153" s="23">
        <v>7.8009259259259253E-4</v>
      </c>
      <c r="Z153" s="25"/>
      <c r="AA153" s="28">
        <v>7.8009259259259253E-4</v>
      </c>
      <c r="AB153" s="23">
        <v>1.164351851851852E-3</v>
      </c>
      <c r="AC153" s="25"/>
      <c r="AD153" s="28">
        <v>1.164351851851852E-3</v>
      </c>
      <c r="AE153" s="23"/>
      <c r="AF153" s="97">
        <v>1.4965277777777778E-3</v>
      </c>
      <c r="AG153" s="28">
        <v>1.4965277777777778E-3</v>
      </c>
      <c r="AH153" s="23">
        <v>1.2268518518518518E-3</v>
      </c>
      <c r="AI153" s="25"/>
      <c r="AJ153" s="28">
        <v>1.2268518518518518E-3</v>
      </c>
      <c r="AK153" s="23"/>
      <c r="AL153" s="97">
        <v>2.6886574074074074E-3</v>
      </c>
      <c r="AM153" s="28">
        <v>2.6886574074074074E-3</v>
      </c>
      <c r="AN153" s="23"/>
      <c r="AO153" s="25"/>
      <c r="AP153" s="28">
        <v>0</v>
      </c>
      <c r="AQ153" s="23">
        <v>1.1435185185185183E-3</v>
      </c>
      <c r="AR153" s="25"/>
      <c r="AS153" s="28">
        <v>1.1435185185185183E-3</v>
      </c>
      <c r="AT153" s="30">
        <v>1.3542824074074072E-2</v>
      </c>
      <c r="AU153" s="25"/>
      <c r="AV153" s="108">
        <v>1.3542824074074072E-2</v>
      </c>
      <c r="AW153" s="2"/>
      <c r="AX153" s="103">
        <v>6.9872685185185194E-3</v>
      </c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</row>
    <row r="154" spans="1:64" ht="15.75" x14ac:dyDescent="0.3">
      <c r="A154" s="45">
        <v>33</v>
      </c>
      <c r="B154" s="131">
        <v>3</v>
      </c>
      <c r="C154" s="126" t="s">
        <v>0</v>
      </c>
      <c r="D154" s="45">
        <v>24</v>
      </c>
      <c r="E154" s="10">
        <v>2</v>
      </c>
      <c r="F154" s="49">
        <v>18</v>
      </c>
      <c r="G154" s="91">
        <v>26</v>
      </c>
      <c r="H154" s="81" t="s">
        <v>88</v>
      </c>
      <c r="I154" s="9" t="s">
        <v>120</v>
      </c>
      <c r="J154" s="87" t="s">
        <v>121</v>
      </c>
      <c r="K154" s="127" t="s">
        <v>62</v>
      </c>
      <c r="L154" s="39" t="s">
        <v>232</v>
      </c>
      <c r="M154" s="128">
        <v>1.1516203703703703E-3</v>
      </c>
      <c r="N154" s="25"/>
      <c r="O154" s="28">
        <v>1.1516203703703703E-3</v>
      </c>
      <c r="P154" s="23">
        <v>1.5844907407407407E-3</v>
      </c>
      <c r="Q154" s="96">
        <v>1.1574074074074073E-4</v>
      </c>
      <c r="R154" s="28">
        <v>1.7002314814814814E-3</v>
      </c>
      <c r="S154" s="105">
        <v>1.5682870370370371E-3</v>
      </c>
      <c r="T154" s="25"/>
      <c r="U154" s="33">
        <v>1.5682870370370371E-3</v>
      </c>
      <c r="V154" s="36">
        <v>8.587962962962963E-4</v>
      </c>
      <c r="W154" s="35"/>
      <c r="X154" s="28">
        <v>8.587962962962963E-4</v>
      </c>
      <c r="Y154" s="23">
        <v>8.2754629629629628E-4</v>
      </c>
      <c r="Z154" s="25"/>
      <c r="AA154" s="28">
        <v>8.2754629629629628E-4</v>
      </c>
      <c r="AB154" s="23">
        <v>1.2210648148148148E-3</v>
      </c>
      <c r="AC154" s="25"/>
      <c r="AD154" s="28">
        <v>1.2210648148148148E-3</v>
      </c>
      <c r="AE154" s="23">
        <v>1.3807870370370371E-3</v>
      </c>
      <c r="AF154" s="25"/>
      <c r="AG154" s="28">
        <v>1.3807870370370371E-3</v>
      </c>
      <c r="AH154" s="23">
        <v>1.3148148148148147E-3</v>
      </c>
      <c r="AI154" s="25"/>
      <c r="AJ154" s="28">
        <v>1.3148148148148147E-3</v>
      </c>
      <c r="AK154" s="23">
        <v>2.4826388888888888E-3</v>
      </c>
      <c r="AL154" s="97">
        <v>5.7870370370370366E-5</v>
      </c>
      <c r="AM154" s="28">
        <v>2.5405092592592593E-3</v>
      </c>
      <c r="AN154" s="23"/>
      <c r="AO154" s="25"/>
      <c r="AP154" s="28">
        <v>0</v>
      </c>
      <c r="AQ154" s="23">
        <v>1.1736111111111112E-3</v>
      </c>
      <c r="AR154" s="25"/>
      <c r="AS154" s="28">
        <v>1.1736111111111112E-3</v>
      </c>
      <c r="AT154" s="30">
        <v>1.3737268518518518E-2</v>
      </c>
      <c r="AU154" s="25"/>
      <c r="AV154" s="108">
        <v>1.3737268518518518E-2</v>
      </c>
      <c r="AW154" s="2"/>
      <c r="AX154" s="103">
        <v>7.3275462962962964E-3</v>
      </c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</row>
    <row r="155" spans="1:64" ht="15.75" x14ac:dyDescent="0.3">
      <c r="A155" s="45">
        <v>40</v>
      </c>
      <c r="B155" s="131">
        <v>4</v>
      </c>
      <c r="C155" s="126"/>
      <c r="D155" s="45"/>
      <c r="E155" s="10"/>
      <c r="F155" s="49"/>
      <c r="G155" s="91">
        <v>56</v>
      </c>
      <c r="H155" s="81"/>
      <c r="I155" s="9" t="s">
        <v>193</v>
      </c>
      <c r="J155" s="87" t="s">
        <v>194</v>
      </c>
      <c r="K155" s="127" t="s">
        <v>62</v>
      </c>
      <c r="L155" s="39" t="s">
        <v>232</v>
      </c>
      <c r="M155" s="128">
        <v>1.1284722222222223E-3</v>
      </c>
      <c r="N155" s="25"/>
      <c r="O155" s="28">
        <v>1.1284722222222223E-3</v>
      </c>
      <c r="P155" s="105">
        <v>1.5844907407407407E-3</v>
      </c>
      <c r="Q155" s="25"/>
      <c r="R155" s="28">
        <v>1.5844907407407407E-3</v>
      </c>
      <c r="S155" s="105">
        <v>1.5682870370370371E-3</v>
      </c>
      <c r="T155" s="25"/>
      <c r="U155" s="33">
        <v>1.5682870370370371E-3</v>
      </c>
      <c r="V155" s="36">
        <v>7.9513888888888896E-4</v>
      </c>
      <c r="W155" s="25"/>
      <c r="X155" s="28">
        <v>7.9513888888888896E-4</v>
      </c>
      <c r="Y155" s="23">
        <v>7.5925925925925911E-4</v>
      </c>
      <c r="Z155" s="25"/>
      <c r="AA155" s="28">
        <v>7.5925925925925911E-4</v>
      </c>
      <c r="AB155" s="23">
        <v>1.1481481481481481E-3</v>
      </c>
      <c r="AC155" s="25"/>
      <c r="AD155" s="28">
        <v>1.1481481481481481E-3</v>
      </c>
      <c r="AE155" s="23">
        <v>1.3275462962962963E-3</v>
      </c>
      <c r="AF155" s="25"/>
      <c r="AG155" s="28">
        <v>1.3275462962962963E-3</v>
      </c>
      <c r="AH155" s="23">
        <v>1.3078703703703705E-3</v>
      </c>
      <c r="AI155" s="25"/>
      <c r="AJ155" s="28">
        <v>1.3078703703703705E-3</v>
      </c>
      <c r="AK155" s="23"/>
      <c r="AL155" s="97">
        <v>2.6886574074074074E-3</v>
      </c>
      <c r="AM155" s="28">
        <v>2.6886574074074074E-3</v>
      </c>
      <c r="AN155" s="23"/>
      <c r="AO155" s="25"/>
      <c r="AP155" s="28">
        <v>0</v>
      </c>
      <c r="AQ155" s="23">
        <v>1.1331018518518519E-3</v>
      </c>
      <c r="AR155" s="25"/>
      <c r="AS155" s="28">
        <v>1.1331018518518519E-3</v>
      </c>
      <c r="AT155" s="30">
        <v>1.344097222222222E-2</v>
      </c>
      <c r="AU155" s="25">
        <v>6.9444444444444447E-4</v>
      </c>
      <c r="AV155" s="108">
        <v>1.4135416666666664E-2</v>
      </c>
      <c r="AW155" s="2"/>
      <c r="AX155" s="103">
        <v>6.9837962962962961E-3</v>
      </c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</row>
    <row r="156" spans="1:64" ht="15.75" x14ac:dyDescent="0.3">
      <c r="A156" s="45">
        <v>44</v>
      </c>
      <c r="B156" s="131">
        <v>5</v>
      </c>
      <c r="C156" s="126" t="s">
        <v>0</v>
      </c>
      <c r="D156" s="45">
        <v>29</v>
      </c>
      <c r="E156" s="10">
        <v>3</v>
      </c>
      <c r="F156" s="49">
        <v>15</v>
      </c>
      <c r="G156" s="91">
        <v>48</v>
      </c>
      <c r="H156" s="81" t="s">
        <v>144</v>
      </c>
      <c r="I156" s="9" t="s">
        <v>175</v>
      </c>
      <c r="J156" s="87" t="s">
        <v>176</v>
      </c>
      <c r="K156" s="127" t="s">
        <v>177</v>
      </c>
      <c r="L156" s="39" t="s">
        <v>232</v>
      </c>
      <c r="M156" s="128">
        <v>1.1747685185185186E-3</v>
      </c>
      <c r="N156" s="25"/>
      <c r="O156" s="28">
        <v>1.1747685185185186E-3</v>
      </c>
      <c r="P156" s="105">
        <v>1.5844907407407407E-3</v>
      </c>
      <c r="Q156" s="25"/>
      <c r="R156" s="28">
        <v>1.5844907407407407E-3</v>
      </c>
      <c r="S156" s="105">
        <v>1.5682870370370371E-3</v>
      </c>
      <c r="T156" s="25"/>
      <c r="U156" s="33">
        <v>1.5682870370370371E-3</v>
      </c>
      <c r="V156" s="36">
        <v>7.8703703703703705E-4</v>
      </c>
      <c r="W156" s="35"/>
      <c r="X156" s="28">
        <v>7.8703703703703705E-4</v>
      </c>
      <c r="Y156" s="23">
        <v>7.5578703703703702E-4</v>
      </c>
      <c r="Z156" s="25"/>
      <c r="AA156" s="28">
        <v>7.5578703703703702E-4</v>
      </c>
      <c r="AB156" s="23">
        <v>1.2060185185185186E-3</v>
      </c>
      <c r="AC156" s="25"/>
      <c r="AD156" s="28">
        <v>1.2060185185185186E-3</v>
      </c>
      <c r="AE156" s="23">
        <v>1.3796296296296297E-3</v>
      </c>
      <c r="AF156" s="25"/>
      <c r="AG156" s="28">
        <v>1.3796296296296297E-3</v>
      </c>
      <c r="AH156" s="23">
        <v>1.3912037037037037E-3</v>
      </c>
      <c r="AI156" s="97">
        <v>5.7870370370370366E-5</v>
      </c>
      <c r="AJ156" s="28">
        <v>1.4490740740740742E-3</v>
      </c>
      <c r="AK156" s="23">
        <v>2.5729166666666665E-3</v>
      </c>
      <c r="AL156" s="25"/>
      <c r="AM156" s="28">
        <v>2.5729166666666665E-3</v>
      </c>
      <c r="AN156" s="23"/>
      <c r="AO156" s="25"/>
      <c r="AP156" s="28">
        <v>0</v>
      </c>
      <c r="AQ156" s="23">
        <v>1.1979166666666668E-3</v>
      </c>
      <c r="AR156" s="25"/>
      <c r="AS156" s="28">
        <v>1.1979166666666668E-3</v>
      </c>
      <c r="AT156" s="30">
        <v>1.3675925925925925E-2</v>
      </c>
      <c r="AU156" s="25">
        <v>6.9444444444444447E-4</v>
      </c>
      <c r="AV156" s="108">
        <v>1.4370370370370368E-2</v>
      </c>
      <c r="AW156" s="2"/>
      <c r="AX156" s="103">
        <v>7.0763888888888899E-3</v>
      </c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</row>
    <row r="157" spans="1:64" ht="16.399999999999999" thickBot="1" x14ac:dyDescent="0.35">
      <c r="A157" s="132">
        <v>49</v>
      </c>
      <c r="B157" s="133">
        <v>6</v>
      </c>
      <c r="C157" s="126"/>
      <c r="D157" s="45"/>
      <c r="E157" s="10"/>
      <c r="F157" s="49"/>
      <c r="G157" s="92">
        <v>21</v>
      </c>
      <c r="H157" s="134"/>
      <c r="I157" s="135" t="s">
        <v>106</v>
      </c>
      <c r="J157" s="88" t="s">
        <v>107</v>
      </c>
      <c r="K157" s="127" t="s">
        <v>108</v>
      </c>
      <c r="L157" s="136" t="s">
        <v>232</v>
      </c>
      <c r="M157" s="128">
        <v>1.2094907407407408E-3</v>
      </c>
      <c r="N157" s="25"/>
      <c r="O157" s="28">
        <v>1.2094907407407408E-3</v>
      </c>
      <c r="P157" s="23"/>
      <c r="Q157" s="97">
        <v>1.7002314814814814E-3</v>
      </c>
      <c r="R157" s="28">
        <v>1.7002314814814814E-3</v>
      </c>
      <c r="S157" s="23">
        <v>1.5682870370370371E-3</v>
      </c>
      <c r="T157" s="25"/>
      <c r="U157" s="33">
        <v>1.5682870370370371E-3</v>
      </c>
      <c r="V157" s="36">
        <v>8.587962962962963E-4</v>
      </c>
      <c r="W157" s="35"/>
      <c r="X157" s="28">
        <v>8.587962962962963E-4</v>
      </c>
      <c r="Y157" s="23">
        <v>8.2060185185185187E-4</v>
      </c>
      <c r="Z157" s="97">
        <v>5.7870370370370366E-5</v>
      </c>
      <c r="AA157" s="28">
        <v>8.7847222222222222E-4</v>
      </c>
      <c r="AB157" s="23">
        <v>1.1342592592592591E-3</v>
      </c>
      <c r="AC157" s="25"/>
      <c r="AD157" s="28">
        <v>1.1342592592592591E-3</v>
      </c>
      <c r="AE157" s="23">
        <v>1.3113425925925925E-3</v>
      </c>
      <c r="AF157" s="25"/>
      <c r="AG157" s="28">
        <v>1.3113425925925925E-3</v>
      </c>
      <c r="AH157" s="23">
        <v>1.2754629629629628E-3</v>
      </c>
      <c r="AI157" s="25"/>
      <c r="AJ157" s="28">
        <v>1.2754629629629628E-3</v>
      </c>
      <c r="AK157" s="23"/>
      <c r="AL157" s="97">
        <v>2.6886574074074074E-3</v>
      </c>
      <c r="AM157" s="28">
        <v>2.6886574074074074E-3</v>
      </c>
      <c r="AN157" s="23"/>
      <c r="AO157" s="25"/>
      <c r="AP157" s="28">
        <v>0</v>
      </c>
      <c r="AQ157" s="23"/>
      <c r="AR157" s="97">
        <v>1.3136574074074075E-3</v>
      </c>
      <c r="AS157" s="28">
        <v>1.3136574074074075E-3</v>
      </c>
      <c r="AT157" s="140">
        <v>1.3938657407407405E-2</v>
      </c>
      <c r="AU157" s="27">
        <v>6.9444444444444447E-4</v>
      </c>
      <c r="AV157" s="141">
        <v>1.4633101851851849E-2</v>
      </c>
      <c r="AW157" s="2"/>
      <c r="AX157" s="103">
        <v>7.3495370370370381E-3</v>
      </c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</row>
  </sheetData>
  <autoFilter ref="A2:AW67" xr:uid="{C8522D59-657F-4621-B3A5-528AC60D8FC5}">
    <filterColumn colId="11">
      <filters>
        <filter val="V"/>
      </filters>
    </filterColumn>
  </autoFilter>
  <pageMargins left="0.43307086614173229" right="0.11811023622047245" top="0.84" bottom="1.48" header="0.27559055118110237" footer="3.937007874015748E-2"/>
  <pageSetup paperSize="9" fitToHeight="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BE9DD-D779-41A0-836C-AA12F01B2315}">
  <dimension ref="A1:BL55"/>
  <sheetViews>
    <sheetView workbookViewId="0">
      <pane xSplit="7" topLeftCell="H1" activePane="topRight" state="frozen"/>
      <selection pane="topRight" activeCell="I7" sqref="I7"/>
    </sheetView>
  </sheetViews>
  <sheetFormatPr defaultRowHeight="15.05" outlineLevelRow="1" outlineLevelCol="2" x14ac:dyDescent="0.3"/>
  <cols>
    <col min="1" max="2" width="5.5546875" style="41" hidden="1" customWidth="1" outlineLevel="1"/>
    <col min="3" max="3" width="5" style="2" hidden="1" customWidth="1" outlineLevel="1"/>
    <col min="4" max="4" width="5.5546875" style="41" customWidth="1" collapsed="1"/>
    <col min="5" max="5" width="5.5546875" style="41" customWidth="1"/>
    <col min="6" max="6" width="7.109375" style="43" customWidth="1"/>
    <col min="7" max="7" width="5.33203125" style="2" customWidth="1"/>
    <col min="8" max="8" width="23.33203125" style="2" hidden="1" customWidth="1" outlineLevel="1" collapsed="1"/>
    <col min="9" max="9" width="19.44140625" style="2" customWidth="1" collapsed="1"/>
    <col min="10" max="10" width="21.33203125" style="2" customWidth="1"/>
    <col min="11" max="11" width="22.21875" style="2" hidden="1" customWidth="1" outlineLevel="1"/>
    <col min="12" max="12" width="7.88671875" style="2" customWidth="1" collapsed="1"/>
    <col min="13" max="18" width="8.88671875" style="1" hidden="1" customWidth="1" outlineLevel="1"/>
    <col min="19" max="19" width="8.88671875" style="1" hidden="1" customWidth="1" outlineLevel="1" collapsed="1"/>
    <col min="20" max="24" width="8.88671875" style="1" hidden="1" customWidth="1" outlineLevel="1"/>
    <col min="25" max="25" width="8.88671875" style="1" hidden="1" customWidth="1" outlineLevel="1" collapsed="1"/>
    <col min="26" max="27" width="8.88671875" style="1" hidden="1" customWidth="1" outlineLevel="1"/>
    <col min="28" max="28" width="8.88671875" style="1" hidden="1" customWidth="1" outlineLevel="1" collapsed="1"/>
    <col min="29" max="30" width="8.88671875" style="1" hidden="1" customWidth="1" outlineLevel="1"/>
    <col min="31" max="31" width="13.6640625" style="1" hidden="1" customWidth="1" outlineLevel="2"/>
    <col min="32" max="32" width="8.88671875" style="1" hidden="1" customWidth="1" outlineLevel="1" collapsed="1"/>
    <col min="33" max="40" width="8.88671875" style="1" hidden="1" customWidth="1" outlineLevel="1"/>
    <col min="41" max="43" width="8.88671875" style="1" hidden="1" customWidth="1" outlineLevel="2"/>
    <col min="44" max="44" width="8.88671875" style="1" hidden="1" customWidth="1" outlineLevel="1" collapsed="1"/>
    <col min="45" max="46" width="8.88671875" style="1" hidden="1" customWidth="1" outlineLevel="1"/>
    <col min="47" max="47" width="8.88671875" style="1" customWidth="1" collapsed="1"/>
    <col min="48" max="48" width="8.88671875" style="1" customWidth="1"/>
    <col min="49" max="49" width="10.88671875" style="1" customWidth="1"/>
    <col min="50" max="50" width="17.77734375" style="1" customWidth="1" collapsed="1"/>
    <col min="51" max="16384" width="8.88671875" style="1"/>
  </cols>
  <sheetData>
    <row r="1" spans="1:64" s="16" customFormat="1" ht="20.95" thickBot="1" x14ac:dyDescent="0.4">
      <c r="A1" s="57" t="s">
        <v>37</v>
      </c>
      <c r="B1" s="57"/>
      <c r="D1" s="64" t="s">
        <v>243</v>
      </c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</row>
    <row r="2" spans="1:64" s="7" customFormat="1" ht="26.85" thickBot="1" x14ac:dyDescent="0.35">
      <c r="A2" s="78" t="s">
        <v>32</v>
      </c>
      <c r="B2" s="79" t="s">
        <v>33</v>
      </c>
      <c r="C2" s="95" t="s">
        <v>0</v>
      </c>
      <c r="D2" s="78" t="s">
        <v>32</v>
      </c>
      <c r="E2" s="6" t="s">
        <v>33</v>
      </c>
      <c r="F2" s="47" t="s">
        <v>31</v>
      </c>
      <c r="G2" s="89" t="s">
        <v>231</v>
      </c>
      <c r="H2" s="37" t="s">
        <v>6</v>
      </c>
      <c r="I2" s="79" t="s">
        <v>1</v>
      </c>
      <c r="J2" s="79" t="s">
        <v>2</v>
      </c>
      <c r="K2" s="85" t="s">
        <v>3</v>
      </c>
      <c r="L2" s="37" t="s">
        <v>4</v>
      </c>
      <c r="M2" s="5" t="s">
        <v>7</v>
      </c>
      <c r="N2" s="6" t="s">
        <v>8</v>
      </c>
      <c r="O2" s="21" t="s">
        <v>9</v>
      </c>
      <c r="P2" s="5" t="s">
        <v>10</v>
      </c>
      <c r="Q2" s="6" t="s">
        <v>8</v>
      </c>
      <c r="R2" s="21" t="s">
        <v>11</v>
      </c>
      <c r="S2" s="5" t="s">
        <v>12</v>
      </c>
      <c r="T2" s="6" t="s">
        <v>8</v>
      </c>
      <c r="U2" s="21" t="s">
        <v>13</v>
      </c>
      <c r="V2" s="5" t="s">
        <v>14</v>
      </c>
      <c r="W2" s="6" t="s">
        <v>8</v>
      </c>
      <c r="X2" s="21" t="s">
        <v>15</v>
      </c>
      <c r="Y2" s="5" t="s">
        <v>16</v>
      </c>
      <c r="Z2" s="6" t="s">
        <v>8</v>
      </c>
      <c r="AA2" s="21" t="s">
        <v>17</v>
      </c>
      <c r="AB2" s="5" t="s">
        <v>18</v>
      </c>
      <c r="AC2" s="6" t="s">
        <v>8</v>
      </c>
      <c r="AD2" s="21" t="s">
        <v>19</v>
      </c>
      <c r="AE2" s="101" t="s">
        <v>234</v>
      </c>
      <c r="AF2" s="5" t="s">
        <v>20</v>
      </c>
      <c r="AG2" s="6" t="s">
        <v>8</v>
      </c>
      <c r="AH2" s="21" t="s">
        <v>21</v>
      </c>
      <c r="AI2" s="5" t="s">
        <v>22</v>
      </c>
      <c r="AJ2" s="6" t="s">
        <v>8</v>
      </c>
      <c r="AK2" s="21" t="s">
        <v>23</v>
      </c>
      <c r="AL2" s="5" t="s">
        <v>24</v>
      </c>
      <c r="AM2" s="6" t="s">
        <v>8</v>
      </c>
      <c r="AN2" s="21" t="s">
        <v>25</v>
      </c>
      <c r="AO2" s="5" t="s">
        <v>34</v>
      </c>
      <c r="AP2" s="6" t="s">
        <v>8</v>
      </c>
      <c r="AQ2" s="21" t="s">
        <v>35</v>
      </c>
      <c r="AR2" s="5" t="s">
        <v>26</v>
      </c>
      <c r="AS2" s="6" t="s">
        <v>8</v>
      </c>
      <c r="AT2" s="21" t="s">
        <v>27</v>
      </c>
      <c r="AU2" s="78" t="s">
        <v>28</v>
      </c>
      <c r="AV2" s="6" t="s">
        <v>29</v>
      </c>
      <c r="AW2" s="20" t="s">
        <v>30</v>
      </c>
    </row>
    <row r="3" spans="1:64" s="7" customFormat="1" ht="4.5999999999999996" customHeight="1" x14ac:dyDescent="0.3">
      <c r="A3" s="44"/>
      <c r="B3" s="58"/>
      <c r="C3" s="62"/>
      <c r="D3" s="44"/>
      <c r="E3" s="51"/>
      <c r="F3" s="48"/>
      <c r="G3" s="90"/>
      <c r="H3" s="53"/>
      <c r="I3" s="15"/>
      <c r="J3" s="14"/>
      <c r="K3" s="86"/>
      <c r="L3" s="76"/>
      <c r="M3" s="17"/>
      <c r="N3" s="18"/>
      <c r="O3" s="22"/>
      <c r="P3" s="17"/>
      <c r="Q3" s="18"/>
      <c r="R3" s="22"/>
      <c r="S3" s="17"/>
      <c r="T3" s="18"/>
      <c r="U3" s="22"/>
      <c r="V3" s="17"/>
      <c r="W3" s="18"/>
      <c r="X3" s="22"/>
      <c r="Y3" s="17"/>
      <c r="Z3" s="18"/>
      <c r="AA3" s="22"/>
      <c r="AB3" s="17"/>
      <c r="AC3" s="18"/>
      <c r="AD3" s="22"/>
      <c r="AE3" s="102"/>
      <c r="AF3" s="17"/>
      <c r="AG3" s="18"/>
      <c r="AH3" s="22"/>
      <c r="AI3" s="17"/>
      <c r="AJ3" s="18"/>
      <c r="AK3" s="22"/>
      <c r="AL3" s="17"/>
      <c r="AM3" s="18"/>
      <c r="AN3" s="22"/>
      <c r="AO3" s="17"/>
      <c r="AP3" s="18"/>
      <c r="AQ3" s="22"/>
      <c r="AR3" s="17"/>
      <c r="AS3" s="18"/>
      <c r="AT3" s="22"/>
      <c r="AU3" s="19"/>
      <c r="AV3" s="18"/>
      <c r="AW3" s="107"/>
    </row>
    <row r="4" spans="1:64" ht="15.75" x14ac:dyDescent="0.3">
      <c r="A4" s="45">
        <v>1</v>
      </c>
      <c r="B4" s="59">
        <v>1</v>
      </c>
      <c r="C4" s="93" t="s">
        <v>0</v>
      </c>
      <c r="D4" s="45">
        <v>1</v>
      </c>
      <c r="E4" s="10">
        <v>1</v>
      </c>
      <c r="F4" s="49">
        <v>25</v>
      </c>
      <c r="G4" s="91">
        <v>1</v>
      </c>
      <c r="H4" s="81" t="s">
        <v>38</v>
      </c>
      <c r="I4" s="9" t="s">
        <v>39</v>
      </c>
      <c r="J4" s="8" t="s">
        <v>40</v>
      </c>
      <c r="K4" s="87" t="s">
        <v>41</v>
      </c>
      <c r="L4" s="39" t="s">
        <v>42</v>
      </c>
      <c r="M4" s="23">
        <v>1.0150462962962962E-3</v>
      </c>
      <c r="N4" s="25"/>
      <c r="O4" s="28">
        <f t="shared" ref="O4:O39" si="0">SUM(M4:N4)</f>
        <v>1.0150462962962962E-3</v>
      </c>
      <c r="P4" s="23">
        <v>1.396990740740741E-3</v>
      </c>
      <c r="Q4" s="25"/>
      <c r="R4" s="28">
        <f t="shared" ref="R4:R39" si="1">SUM(P4:Q4)</f>
        <v>1.396990740740741E-3</v>
      </c>
      <c r="S4" s="23">
        <v>1.3877314814814813E-3</v>
      </c>
      <c r="T4" s="25"/>
      <c r="U4" s="33">
        <f t="shared" ref="U4:U39" si="2">SUM(S4:T4)</f>
        <v>1.3877314814814813E-3</v>
      </c>
      <c r="V4" s="36">
        <v>7.164351851851853E-4</v>
      </c>
      <c r="W4" s="35"/>
      <c r="X4" s="28">
        <f t="shared" ref="X4:X39" si="3">SUM(V4:W4)</f>
        <v>7.164351851851853E-4</v>
      </c>
      <c r="Y4" s="23">
        <v>6.9907407407407407E-4</v>
      </c>
      <c r="Z4" s="25"/>
      <c r="AA4" s="28">
        <f t="shared" ref="AA4:AA37" si="4">SUM(Y4:Z4)</f>
        <v>6.9907407407407407E-4</v>
      </c>
      <c r="AB4" s="23">
        <v>1.017361111111111E-3</v>
      </c>
      <c r="AC4" s="25"/>
      <c r="AD4" s="28">
        <f t="shared" ref="AD4:AD37" si="5">SUM(AB4:AC4)</f>
        <v>1.017361111111111E-3</v>
      </c>
      <c r="AE4" s="103">
        <f t="shared" ref="AE4:AE37" si="6">SUM(O4,R4,U4,X4,AA4,AD4)</f>
        <v>6.2326388888888891E-3</v>
      </c>
      <c r="AF4" s="23">
        <v>1.1504629629629629E-3</v>
      </c>
      <c r="AG4" s="25"/>
      <c r="AH4" s="28">
        <f t="shared" ref="AH4:AH37" si="7">SUM(AF4:AG4)</f>
        <v>1.1504629629629629E-3</v>
      </c>
      <c r="AI4" s="23">
        <v>1.1446759259259259E-3</v>
      </c>
      <c r="AJ4" s="25"/>
      <c r="AK4" s="28">
        <f t="shared" ref="AK4:AK37" si="8">SUM(AI4:AJ4)</f>
        <v>1.1446759259259259E-3</v>
      </c>
      <c r="AL4" s="23">
        <v>2.212962962962963E-3</v>
      </c>
      <c r="AM4" s="25"/>
      <c r="AN4" s="28">
        <f t="shared" ref="AN4:AN36" si="9">SUM(AL4:AM4)</f>
        <v>2.212962962962963E-3</v>
      </c>
      <c r="AO4" s="23"/>
      <c r="AP4" s="25"/>
      <c r="AQ4" s="28">
        <f t="shared" ref="AQ4:AQ36" si="10">SUM(AO4:AP4)</f>
        <v>0</v>
      </c>
      <c r="AR4" s="23">
        <v>1.0081018518518518E-3</v>
      </c>
      <c r="AS4" s="25"/>
      <c r="AT4" s="28">
        <f t="shared" ref="AT4:AT36" si="11">SUM(AR4:AS4)</f>
        <v>1.0081018518518518E-3</v>
      </c>
      <c r="AU4" s="30">
        <f t="shared" ref="AU4:AU36" si="12">SUM(AT4,AQ4,AN4,AK4,AH4,AD4,AA4,X4,U4,R4,O4)</f>
        <v>1.1748842592592592E-2</v>
      </c>
      <c r="AV4" s="25"/>
      <c r="AW4" s="108">
        <f t="shared" ref="AW4:AW36" si="13">SUM(AU4:AV4)</f>
        <v>1.1748842592592592E-2</v>
      </c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ht="15.75" x14ac:dyDescent="0.3">
      <c r="A5" s="45">
        <v>2</v>
      </c>
      <c r="B5" s="59">
        <v>1</v>
      </c>
      <c r="C5" s="93" t="s">
        <v>0</v>
      </c>
      <c r="D5" s="45">
        <v>2</v>
      </c>
      <c r="E5" s="10">
        <v>1</v>
      </c>
      <c r="F5" s="49">
        <v>25</v>
      </c>
      <c r="G5" s="91">
        <v>10</v>
      </c>
      <c r="H5" s="81" t="s">
        <v>38</v>
      </c>
      <c r="I5" s="9" t="s">
        <v>73</v>
      </c>
      <c r="J5" s="8" t="s">
        <v>74</v>
      </c>
      <c r="K5" s="87" t="s">
        <v>75</v>
      </c>
      <c r="L5" s="39" t="s">
        <v>51</v>
      </c>
      <c r="M5" s="23">
        <v>1.0428240740740741E-3</v>
      </c>
      <c r="N5" s="97">
        <v>5.7870370370370366E-5</v>
      </c>
      <c r="O5" s="28">
        <f t="shared" si="0"/>
        <v>1.1006944444444445E-3</v>
      </c>
      <c r="P5" s="23">
        <v>1.3993055555555555E-3</v>
      </c>
      <c r="Q5" s="25"/>
      <c r="R5" s="28">
        <f t="shared" si="1"/>
        <v>1.3993055555555555E-3</v>
      </c>
      <c r="S5" s="23">
        <v>1.3854166666666667E-3</v>
      </c>
      <c r="T5" s="97">
        <v>5.7870370370370366E-5</v>
      </c>
      <c r="U5" s="33">
        <f t="shared" si="2"/>
        <v>1.4432870370370372E-3</v>
      </c>
      <c r="V5" s="36">
        <v>7.3842592592592579E-4</v>
      </c>
      <c r="W5" s="35"/>
      <c r="X5" s="28">
        <f t="shared" si="3"/>
        <v>7.3842592592592579E-4</v>
      </c>
      <c r="Y5" s="23">
        <v>7.0833333333333338E-4</v>
      </c>
      <c r="Z5" s="25"/>
      <c r="AA5" s="28">
        <f t="shared" si="4"/>
        <v>7.0833333333333338E-4</v>
      </c>
      <c r="AB5" s="23">
        <v>1.0266203703703702E-3</v>
      </c>
      <c r="AC5" s="25"/>
      <c r="AD5" s="28">
        <f t="shared" si="5"/>
        <v>1.0266203703703702E-3</v>
      </c>
      <c r="AE5" s="103">
        <f t="shared" si="6"/>
        <v>6.416666666666666E-3</v>
      </c>
      <c r="AF5" s="23">
        <v>1.1620370370370372E-3</v>
      </c>
      <c r="AG5" s="25"/>
      <c r="AH5" s="28">
        <f t="shared" si="7"/>
        <v>1.1620370370370372E-3</v>
      </c>
      <c r="AI5" s="23">
        <v>1.1678240740740739E-3</v>
      </c>
      <c r="AJ5" s="25"/>
      <c r="AK5" s="28">
        <f t="shared" si="8"/>
        <v>1.1678240740740739E-3</v>
      </c>
      <c r="AL5" s="23">
        <v>2.1828703703703706E-3</v>
      </c>
      <c r="AM5" s="97">
        <v>1.1574074074074073E-4</v>
      </c>
      <c r="AN5" s="28">
        <f t="shared" si="9"/>
        <v>2.2986111111111115E-3</v>
      </c>
      <c r="AO5" s="23"/>
      <c r="AP5" s="25"/>
      <c r="AQ5" s="28">
        <f t="shared" si="10"/>
        <v>0</v>
      </c>
      <c r="AR5" s="23">
        <v>1.0196759259259258E-3</v>
      </c>
      <c r="AS5" s="25"/>
      <c r="AT5" s="28">
        <f t="shared" si="11"/>
        <v>1.0196759259259258E-3</v>
      </c>
      <c r="AU5" s="30">
        <f t="shared" si="12"/>
        <v>1.2064814814814815E-2</v>
      </c>
      <c r="AV5" s="25"/>
      <c r="AW5" s="108">
        <f t="shared" si="13"/>
        <v>1.2064814814814815E-2</v>
      </c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spans="1:64" ht="15.75" x14ac:dyDescent="0.3">
      <c r="A6" s="45">
        <v>3</v>
      </c>
      <c r="B6" s="59">
        <v>1</v>
      </c>
      <c r="C6" s="93" t="s">
        <v>0</v>
      </c>
      <c r="D6" s="45">
        <v>3</v>
      </c>
      <c r="E6" s="10">
        <v>1</v>
      </c>
      <c r="F6" s="49">
        <v>25</v>
      </c>
      <c r="G6" s="91">
        <v>2</v>
      </c>
      <c r="H6" s="81"/>
      <c r="I6" s="9" t="s">
        <v>43</v>
      </c>
      <c r="J6" s="8" t="s">
        <v>44</v>
      </c>
      <c r="K6" s="87" t="s">
        <v>45</v>
      </c>
      <c r="L6" s="39" t="s">
        <v>46</v>
      </c>
      <c r="M6" s="23">
        <v>1.0613425925925927E-3</v>
      </c>
      <c r="N6" s="25"/>
      <c r="O6" s="28">
        <f t="shared" si="0"/>
        <v>1.0613425925925927E-3</v>
      </c>
      <c r="P6" s="23">
        <v>1.4270833333333334E-3</v>
      </c>
      <c r="Q6" s="25"/>
      <c r="R6" s="28">
        <f t="shared" si="1"/>
        <v>1.4270833333333334E-3</v>
      </c>
      <c r="S6" s="23">
        <v>1.4224537037037038E-3</v>
      </c>
      <c r="T6" s="25"/>
      <c r="U6" s="33">
        <f t="shared" si="2"/>
        <v>1.4224537037037038E-3</v>
      </c>
      <c r="V6" s="36">
        <v>7.3148148148148139E-4</v>
      </c>
      <c r="W6" s="35"/>
      <c r="X6" s="28">
        <f t="shared" si="3"/>
        <v>7.3148148148148139E-4</v>
      </c>
      <c r="Y6" s="23">
        <v>7.210648148148149E-4</v>
      </c>
      <c r="Z6" s="25"/>
      <c r="AA6" s="28">
        <f t="shared" si="4"/>
        <v>7.210648148148149E-4</v>
      </c>
      <c r="AB6" s="23">
        <v>1.0381944444444445E-3</v>
      </c>
      <c r="AC6" s="25"/>
      <c r="AD6" s="28">
        <f t="shared" si="5"/>
        <v>1.0381944444444445E-3</v>
      </c>
      <c r="AE6" s="103">
        <f t="shared" si="6"/>
        <v>6.40162037037037E-3</v>
      </c>
      <c r="AF6" s="23">
        <v>1.1805555555555556E-3</v>
      </c>
      <c r="AG6" s="25"/>
      <c r="AH6" s="28">
        <f t="shared" si="7"/>
        <v>1.1805555555555556E-3</v>
      </c>
      <c r="AI6" s="23">
        <v>1.1747685185185186E-3</v>
      </c>
      <c r="AJ6" s="25"/>
      <c r="AK6" s="28">
        <f t="shared" si="8"/>
        <v>1.1747685185185186E-3</v>
      </c>
      <c r="AL6" s="23">
        <v>2.2951388888888891E-3</v>
      </c>
      <c r="AM6" s="25"/>
      <c r="AN6" s="28">
        <f t="shared" si="9"/>
        <v>2.2951388888888891E-3</v>
      </c>
      <c r="AO6" s="23"/>
      <c r="AP6" s="25"/>
      <c r="AQ6" s="28">
        <f t="shared" si="10"/>
        <v>0</v>
      </c>
      <c r="AR6" s="23">
        <v>1.0578703703703705E-3</v>
      </c>
      <c r="AS6" s="25"/>
      <c r="AT6" s="28">
        <f t="shared" si="11"/>
        <v>1.0578703703703705E-3</v>
      </c>
      <c r="AU6" s="30">
        <f t="shared" si="12"/>
        <v>1.2109953703703704E-2</v>
      </c>
      <c r="AV6" s="25"/>
      <c r="AW6" s="108">
        <f t="shared" si="13"/>
        <v>1.2109953703703704E-2</v>
      </c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5.75" x14ac:dyDescent="0.3">
      <c r="A7" s="45">
        <v>5</v>
      </c>
      <c r="B7" s="59">
        <v>1</v>
      </c>
      <c r="C7" s="93" t="s">
        <v>0</v>
      </c>
      <c r="D7" s="45">
        <v>4</v>
      </c>
      <c r="E7" s="10">
        <v>1</v>
      </c>
      <c r="F7" s="49">
        <v>25</v>
      </c>
      <c r="G7" s="91">
        <v>7</v>
      </c>
      <c r="H7" s="81" t="s">
        <v>38</v>
      </c>
      <c r="I7" s="9" t="s">
        <v>63</v>
      </c>
      <c r="J7" s="8" t="s">
        <v>64</v>
      </c>
      <c r="K7" s="87" t="s">
        <v>65</v>
      </c>
      <c r="L7" s="39" t="s">
        <v>66</v>
      </c>
      <c r="M7" s="23">
        <v>1.0532407407407407E-3</v>
      </c>
      <c r="N7" s="25"/>
      <c r="O7" s="28">
        <f t="shared" si="0"/>
        <v>1.0532407407407407E-3</v>
      </c>
      <c r="P7" s="23">
        <v>1.4247685185185186E-3</v>
      </c>
      <c r="Q7" s="25"/>
      <c r="R7" s="28">
        <f t="shared" si="1"/>
        <v>1.4247685185185186E-3</v>
      </c>
      <c r="S7" s="23">
        <v>1.4212962962962964E-3</v>
      </c>
      <c r="T7" s="25"/>
      <c r="U7" s="33">
        <f t="shared" si="2"/>
        <v>1.4212962962962964E-3</v>
      </c>
      <c r="V7" s="36">
        <v>7.5694444444444453E-4</v>
      </c>
      <c r="W7" s="25"/>
      <c r="X7" s="28">
        <f t="shared" si="3"/>
        <v>7.5694444444444453E-4</v>
      </c>
      <c r="Y7" s="23">
        <v>7.3726851851851861E-4</v>
      </c>
      <c r="Z7" s="25"/>
      <c r="AA7" s="28">
        <f t="shared" si="4"/>
        <v>7.3726851851851861E-4</v>
      </c>
      <c r="AB7" s="23">
        <v>1.0451388888888889E-3</v>
      </c>
      <c r="AC7" s="25"/>
      <c r="AD7" s="28">
        <f t="shared" si="5"/>
        <v>1.0451388888888889E-3</v>
      </c>
      <c r="AE7" s="103">
        <f t="shared" si="6"/>
        <v>6.4386574074074068E-3</v>
      </c>
      <c r="AF7" s="23">
        <v>1.1724537037037035E-3</v>
      </c>
      <c r="AG7" s="25"/>
      <c r="AH7" s="28">
        <f t="shared" si="7"/>
        <v>1.1724537037037035E-3</v>
      </c>
      <c r="AI7" s="23">
        <v>1.1724537037037035E-3</v>
      </c>
      <c r="AJ7" s="25"/>
      <c r="AK7" s="28">
        <f t="shared" si="8"/>
        <v>1.1724537037037035E-3</v>
      </c>
      <c r="AL7" s="23">
        <v>2.3472222222222223E-3</v>
      </c>
      <c r="AM7" s="25"/>
      <c r="AN7" s="28">
        <f t="shared" si="9"/>
        <v>2.3472222222222223E-3</v>
      </c>
      <c r="AO7" s="23"/>
      <c r="AP7" s="25"/>
      <c r="AQ7" s="28">
        <f t="shared" si="10"/>
        <v>0</v>
      </c>
      <c r="AR7" s="23">
        <v>1.0694444444444445E-3</v>
      </c>
      <c r="AS7" s="25"/>
      <c r="AT7" s="28">
        <f t="shared" si="11"/>
        <v>1.0694444444444445E-3</v>
      </c>
      <c r="AU7" s="30">
        <f t="shared" si="12"/>
        <v>1.220023148148148E-2</v>
      </c>
      <c r="AV7" s="25"/>
      <c r="AW7" s="108">
        <f t="shared" si="13"/>
        <v>1.220023148148148E-2</v>
      </c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spans="1:64" ht="15.75" x14ac:dyDescent="0.3">
      <c r="A8" s="45">
        <v>7</v>
      </c>
      <c r="B8" s="59">
        <v>2</v>
      </c>
      <c r="C8" s="93" t="s">
        <v>0</v>
      </c>
      <c r="D8" s="45">
        <v>5</v>
      </c>
      <c r="E8" s="10">
        <v>2</v>
      </c>
      <c r="F8" s="49">
        <v>18</v>
      </c>
      <c r="G8" s="91">
        <v>12</v>
      </c>
      <c r="H8" s="81"/>
      <c r="I8" s="9" t="s">
        <v>79</v>
      </c>
      <c r="J8" s="8" t="s">
        <v>80</v>
      </c>
      <c r="K8" s="87" t="s">
        <v>81</v>
      </c>
      <c r="L8" s="39" t="s">
        <v>46</v>
      </c>
      <c r="M8" s="23">
        <v>1.0775462962962963E-3</v>
      </c>
      <c r="N8" s="25"/>
      <c r="O8" s="28">
        <f t="shared" si="0"/>
        <v>1.0775462962962963E-3</v>
      </c>
      <c r="P8" s="23">
        <v>1.4803240740740742E-3</v>
      </c>
      <c r="Q8" s="25"/>
      <c r="R8" s="28">
        <f t="shared" si="1"/>
        <v>1.4803240740740742E-3</v>
      </c>
      <c r="S8" s="23">
        <v>1.4733796296296294E-3</v>
      </c>
      <c r="T8" s="25"/>
      <c r="U8" s="33">
        <f t="shared" si="2"/>
        <v>1.4733796296296294E-3</v>
      </c>
      <c r="V8" s="36">
        <v>7.349537037037037E-4</v>
      </c>
      <c r="W8" s="25"/>
      <c r="X8" s="28">
        <f t="shared" si="3"/>
        <v>7.349537037037037E-4</v>
      </c>
      <c r="Y8" s="23">
        <v>7.0949074074074068E-4</v>
      </c>
      <c r="Z8" s="25"/>
      <c r="AA8" s="28">
        <f t="shared" si="4"/>
        <v>7.0949074074074068E-4</v>
      </c>
      <c r="AB8" s="23">
        <v>1.0462962962962963E-3</v>
      </c>
      <c r="AC8" s="25"/>
      <c r="AD8" s="28">
        <f t="shared" si="5"/>
        <v>1.0462962962962963E-3</v>
      </c>
      <c r="AE8" s="103">
        <f t="shared" si="6"/>
        <v>6.5219907407407405E-3</v>
      </c>
      <c r="AF8" s="23">
        <v>1.2314814814814816E-3</v>
      </c>
      <c r="AG8" s="25"/>
      <c r="AH8" s="28">
        <f t="shared" si="7"/>
        <v>1.2314814814814816E-3</v>
      </c>
      <c r="AI8" s="23">
        <v>1.21875E-3</v>
      </c>
      <c r="AJ8" s="25"/>
      <c r="AK8" s="28">
        <f t="shared" si="8"/>
        <v>1.21875E-3</v>
      </c>
      <c r="AL8" s="23">
        <v>2.3541666666666667E-3</v>
      </c>
      <c r="AM8" s="25"/>
      <c r="AN8" s="28">
        <f t="shared" si="9"/>
        <v>2.3541666666666667E-3</v>
      </c>
      <c r="AO8" s="23"/>
      <c r="AP8" s="25"/>
      <c r="AQ8" s="28">
        <f t="shared" si="10"/>
        <v>0</v>
      </c>
      <c r="AR8" s="23">
        <v>1.0671296296296295E-3</v>
      </c>
      <c r="AS8" s="25"/>
      <c r="AT8" s="28">
        <f t="shared" si="11"/>
        <v>1.0671296296296295E-3</v>
      </c>
      <c r="AU8" s="30">
        <f t="shared" si="12"/>
        <v>1.2393518518518521E-2</v>
      </c>
      <c r="AV8" s="25"/>
      <c r="AW8" s="108">
        <f t="shared" si="13"/>
        <v>1.2393518518518521E-2</v>
      </c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spans="1:64" ht="15.75" x14ac:dyDescent="0.3">
      <c r="A9" s="45">
        <v>8</v>
      </c>
      <c r="B9" s="59">
        <v>3</v>
      </c>
      <c r="C9" s="93" t="s">
        <v>0</v>
      </c>
      <c r="D9" s="45">
        <v>6</v>
      </c>
      <c r="E9" s="10">
        <v>3</v>
      </c>
      <c r="F9" s="49">
        <v>15</v>
      </c>
      <c r="G9" s="91">
        <v>35</v>
      </c>
      <c r="H9" s="81" t="s">
        <v>88</v>
      </c>
      <c r="I9" s="9" t="s">
        <v>141</v>
      </c>
      <c r="J9" s="8" t="s">
        <v>142</v>
      </c>
      <c r="K9" s="87" t="s">
        <v>143</v>
      </c>
      <c r="L9" s="39" t="s">
        <v>46</v>
      </c>
      <c r="M9" s="23">
        <v>1.0717592592592593E-3</v>
      </c>
      <c r="N9" s="25"/>
      <c r="O9" s="28">
        <f t="shared" si="0"/>
        <v>1.0717592592592593E-3</v>
      </c>
      <c r="P9" s="105">
        <v>1.4803240740740742E-3</v>
      </c>
      <c r="Q9" s="25"/>
      <c r="R9" s="28">
        <f t="shared" si="1"/>
        <v>1.4803240740740742E-3</v>
      </c>
      <c r="S9" s="105">
        <v>1.4733796296296294E-3</v>
      </c>
      <c r="T9" s="25"/>
      <c r="U9" s="33">
        <f t="shared" si="2"/>
        <v>1.4733796296296294E-3</v>
      </c>
      <c r="V9" s="36">
        <v>7.5231481481481471E-4</v>
      </c>
      <c r="W9" s="25"/>
      <c r="X9" s="28">
        <f t="shared" si="3"/>
        <v>7.5231481481481471E-4</v>
      </c>
      <c r="Y9" s="23">
        <v>7.2685185185185179E-4</v>
      </c>
      <c r="Z9" s="83"/>
      <c r="AA9" s="28">
        <f t="shared" si="4"/>
        <v>7.2685185185185179E-4</v>
      </c>
      <c r="AB9" s="23">
        <v>1.0648148148148147E-3</v>
      </c>
      <c r="AC9" s="25"/>
      <c r="AD9" s="28">
        <f t="shared" si="5"/>
        <v>1.0648148148148147E-3</v>
      </c>
      <c r="AE9" s="103">
        <f t="shared" si="6"/>
        <v>6.5694444444444437E-3</v>
      </c>
      <c r="AF9" s="23">
        <v>1.2268518518518518E-3</v>
      </c>
      <c r="AG9" s="25"/>
      <c r="AH9" s="28">
        <f t="shared" si="7"/>
        <v>1.2268518518518518E-3</v>
      </c>
      <c r="AI9" s="23">
        <v>1.2164351851851852E-3</v>
      </c>
      <c r="AJ9" s="97">
        <v>5.7870370370370366E-5</v>
      </c>
      <c r="AK9" s="28">
        <f t="shared" si="8"/>
        <v>1.2743055555555557E-3</v>
      </c>
      <c r="AL9" s="23">
        <v>2.2569444444444447E-3</v>
      </c>
      <c r="AM9" s="25"/>
      <c r="AN9" s="28">
        <f t="shared" si="9"/>
        <v>2.2569444444444447E-3</v>
      </c>
      <c r="AO9" s="23"/>
      <c r="AP9" s="25"/>
      <c r="AQ9" s="28">
        <f t="shared" si="10"/>
        <v>0</v>
      </c>
      <c r="AR9" s="23">
        <v>1.0775462962962963E-3</v>
      </c>
      <c r="AS9" s="25"/>
      <c r="AT9" s="28">
        <f t="shared" si="11"/>
        <v>1.0775462962962963E-3</v>
      </c>
      <c r="AU9" s="30">
        <f t="shared" si="12"/>
        <v>1.2405092592592593E-2</v>
      </c>
      <c r="AV9" s="25"/>
      <c r="AW9" s="108">
        <f t="shared" si="13"/>
        <v>1.2405092592592593E-2</v>
      </c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pans="1:64" ht="15.75" x14ac:dyDescent="0.3">
      <c r="A10" s="45">
        <v>9</v>
      </c>
      <c r="B10" s="59">
        <v>4</v>
      </c>
      <c r="C10" s="93" t="s">
        <v>0</v>
      </c>
      <c r="D10" s="45">
        <v>7</v>
      </c>
      <c r="E10" s="10">
        <v>2</v>
      </c>
      <c r="F10" s="49">
        <v>18</v>
      </c>
      <c r="G10" s="91">
        <v>9</v>
      </c>
      <c r="H10" s="81" t="s">
        <v>52</v>
      </c>
      <c r="I10" s="9" t="s">
        <v>70</v>
      </c>
      <c r="J10" s="8" t="s">
        <v>71</v>
      </c>
      <c r="K10" s="87" t="s">
        <v>72</v>
      </c>
      <c r="L10" s="39" t="s">
        <v>51</v>
      </c>
      <c r="M10" s="23">
        <v>1.0671296296296295E-3</v>
      </c>
      <c r="N10" s="99"/>
      <c r="O10" s="28">
        <f t="shared" si="0"/>
        <v>1.0671296296296295E-3</v>
      </c>
      <c r="P10" s="23">
        <v>1.5520833333333333E-3</v>
      </c>
      <c r="Q10" s="25"/>
      <c r="R10" s="28">
        <f t="shared" si="1"/>
        <v>1.5520833333333333E-3</v>
      </c>
      <c r="S10" s="23">
        <v>1.4560185185185186E-3</v>
      </c>
      <c r="T10" s="25"/>
      <c r="U10" s="33">
        <f t="shared" si="2"/>
        <v>1.4560185185185186E-3</v>
      </c>
      <c r="V10" s="36">
        <v>7.5231481481481471E-4</v>
      </c>
      <c r="W10" s="97">
        <v>5.7870370370370366E-5</v>
      </c>
      <c r="X10" s="28">
        <f t="shared" si="3"/>
        <v>8.1018518518518505E-4</v>
      </c>
      <c r="Y10" s="23">
        <v>7.326388888888889E-4</v>
      </c>
      <c r="Z10" s="25"/>
      <c r="AA10" s="28">
        <f t="shared" si="4"/>
        <v>7.326388888888889E-4</v>
      </c>
      <c r="AB10" s="23">
        <v>1.0520833333333335E-3</v>
      </c>
      <c r="AC10" s="25"/>
      <c r="AD10" s="28">
        <f t="shared" si="5"/>
        <v>1.0520833333333335E-3</v>
      </c>
      <c r="AE10" s="103">
        <f t="shared" si="6"/>
        <v>6.6701388888888886E-3</v>
      </c>
      <c r="AF10" s="23">
        <v>1.2025462962962964E-3</v>
      </c>
      <c r="AG10" s="25"/>
      <c r="AH10" s="28">
        <f t="shared" si="7"/>
        <v>1.2025462962962964E-3</v>
      </c>
      <c r="AI10" s="23">
        <v>1.207175925925926E-3</v>
      </c>
      <c r="AJ10" s="25"/>
      <c r="AK10" s="28">
        <f t="shared" si="8"/>
        <v>1.207175925925926E-3</v>
      </c>
      <c r="AL10" s="23">
        <v>2.2870370370370371E-3</v>
      </c>
      <c r="AM10" s="25"/>
      <c r="AN10" s="28">
        <f t="shared" si="9"/>
        <v>2.2870370370370371E-3</v>
      </c>
      <c r="AO10" s="23"/>
      <c r="AP10" s="25"/>
      <c r="AQ10" s="28">
        <f t="shared" si="10"/>
        <v>0</v>
      </c>
      <c r="AR10" s="23">
        <v>1.0520833333333335E-3</v>
      </c>
      <c r="AS10" s="25"/>
      <c r="AT10" s="28">
        <f t="shared" si="11"/>
        <v>1.0520833333333335E-3</v>
      </c>
      <c r="AU10" s="30">
        <f t="shared" si="12"/>
        <v>1.2418981481481482E-2</v>
      </c>
      <c r="AV10" s="25"/>
      <c r="AW10" s="108">
        <f t="shared" si="13"/>
        <v>1.2418981481481482E-2</v>
      </c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5.75" x14ac:dyDescent="0.3">
      <c r="A11" s="45">
        <v>10</v>
      </c>
      <c r="B11" s="59">
        <v>2</v>
      </c>
      <c r="C11" s="93" t="s">
        <v>0</v>
      </c>
      <c r="D11" s="45">
        <v>8</v>
      </c>
      <c r="E11" s="10">
        <v>2</v>
      </c>
      <c r="F11" s="49">
        <v>18</v>
      </c>
      <c r="G11" s="91">
        <v>4</v>
      </c>
      <c r="H11" s="81" t="s">
        <v>52</v>
      </c>
      <c r="I11" s="9" t="s">
        <v>53</v>
      </c>
      <c r="J11" s="8" t="s">
        <v>54</v>
      </c>
      <c r="K11" s="87" t="s">
        <v>55</v>
      </c>
      <c r="L11" s="39" t="s">
        <v>42</v>
      </c>
      <c r="M11" s="23">
        <v>1.1192129629629631E-3</v>
      </c>
      <c r="N11" s="25"/>
      <c r="O11" s="28">
        <f t="shared" si="0"/>
        <v>1.1192129629629631E-3</v>
      </c>
      <c r="P11" s="23">
        <v>1.4895833333333332E-3</v>
      </c>
      <c r="Q11" s="25"/>
      <c r="R11" s="28">
        <f t="shared" si="1"/>
        <v>1.4895833333333332E-3</v>
      </c>
      <c r="S11" s="23">
        <v>1.4814814814814814E-3</v>
      </c>
      <c r="T11" s="97">
        <v>5.7870370370370366E-5</v>
      </c>
      <c r="U11" s="33">
        <f t="shared" si="2"/>
        <v>1.5393518518518519E-3</v>
      </c>
      <c r="V11" s="36">
        <v>7.5347222222222222E-4</v>
      </c>
      <c r="W11" s="35"/>
      <c r="X11" s="28">
        <f t="shared" si="3"/>
        <v>7.5347222222222222E-4</v>
      </c>
      <c r="Y11" s="23">
        <v>7.0833333333333338E-4</v>
      </c>
      <c r="Z11" s="25"/>
      <c r="AA11" s="28">
        <f t="shared" si="4"/>
        <v>7.0833333333333338E-4</v>
      </c>
      <c r="AB11" s="23">
        <v>1.0717592592592593E-3</v>
      </c>
      <c r="AC11" s="25"/>
      <c r="AD11" s="28">
        <f t="shared" si="5"/>
        <v>1.0717592592592593E-3</v>
      </c>
      <c r="AE11" s="103">
        <f t="shared" si="6"/>
        <v>6.6817129629629631E-3</v>
      </c>
      <c r="AF11" s="23">
        <v>1.2280092592592592E-3</v>
      </c>
      <c r="AG11" s="25"/>
      <c r="AH11" s="28">
        <f t="shared" si="7"/>
        <v>1.2280092592592592E-3</v>
      </c>
      <c r="AI11" s="23">
        <v>1.21875E-3</v>
      </c>
      <c r="AJ11" s="25"/>
      <c r="AK11" s="28">
        <f t="shared" si="8"/>
        <v>1.21875E-3</v>
      </c>
      <c r="AL11" s="23">
        <v>2.2731481481481483E-3</v>
      </c>
      <c r="AM11" s="25"/>
      <c r="AN11" s="28">
        <f t="shared" si="9"/>
        <v>2.2731481481481483E-3</v>
      </c>
      <c r="AO11" s="23"/>
      <c r="AP11" s="25"/>
      <c r="AQ11" s="28">
        <f t="shared" si="10"/>
        <v>0</v>
      </c>
      <c r="AR11" s="23">
        <v>1.0937499999999999E-3</v>
      </c>
      <c r="AS11" s="25"/>
      <c r="AT11" s="28">
        <f t="shared" si="11"/>
        <v>1.0937499999999999E-3</v>
      </c>
      <c r="AU11" s="30">
        <f t="shared" si="12"/>
        <v>1.249537037037037E-2</v>
      </c>
      <c r="AV11" s="25"/>
      <c r="AW11" s="108">
        <f t="shared" si="13"/>
        <v>1.249537037037037E-2</v>
      </c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15.75" x14ac:dyDescent="0.3">
      <c r="A12" s="45">
        <v>11</v>
      </c>
      <c r="B12" s="59">
        <v>1</v>
      </c>
      <c r="C12" s="93" t="s">
        <v>0</v>
      </c>
      <c r="D12" s="45">
        <v>9</v>
      </c>
      <c r="E12" s="10">
        <v>1</v>
      </c>
      <c r="F12" s="49">
        <v>25</v>
      </c>
      <c r="G12" s="91">
        <v>5</v>
      </c>
      <c r="H12" s="81"/>
      <c r="I12" s="9" t="s">
        <v>56</v>
      </c>
      <c r="J12" s="8" t="s">
        <v>57</v>
      </c>
      <c r="K12" s="87" t="s">
        <v>58</v>
      </c>
      <c r="L12" s="39" t="s">
        <v>59</v>
      </c>
      <c r="M12" s="23">
        <v>1.0821759259259259E-3</v>
      </c>
      <c r="N12" s="25"/>
      <c r="O12" s="28">
        <f t="shared" si="0"/>
        <v>1.0821759259259259E-3</v>
      </c>
      <c r="P12" s="23">
        <v>1.4699074074074074E-3</v>
      </c>
      <c r="Q12" s="25"/>
      <c r="R12" s="28">
        <f t="shared" si="1"/>
        <v>1.4699074074074074E-3</v>
      </c>
      <c r="S12" s="23">
        <v>1.4594907407407406E-3</v>
      </c>
      <c r="T12" s="25"/>
      <c r="U12" s="33">
        <f t="shared" si="2"/>
        <v>1.4594907407407406E-3</v>
      </c>
      <c r="V12" s="36">
        <v>7.5810185185185182E-4</v>
      </c>
      <c r="W12" s="100">
        <v>5.7870370370370366E-5</v>
      </c>
      <c r="X12" s="28">
        <f t="shared" si="3"/>
        <v>8.1597222222222216E-4</v>
      </c>
      <c r="Y12" s="23">
        <v>7.7546296296296304E-4</v>
      </c>
      <c r="Z12" s="25"/>
      <c r="AA12" s="28">
        <f t="shared" si="4"/>
        <v>7.7546296296296304E-4</v>
      </c>
      <c r="AB12" s="23">
        <v>1.0659722222222223E-3</v>
      </c>
      <c r="AC12" s="25"/>
      <c r="AD12" s="28">
        <f t="shared" si="5"/>
        <v>1.0659722222222223E-3</v>
      </c>
      <c r="AE12" s="103">
        <f t="shared" si="6"/>
        <v>6.6689814814814815E-3</v>
      </c>
      <c r="AF12" s="23">
        <v>1.2106481481481482E-3</v>
      </c>
      <c r="AG12" s="25"/>
      <c r="AH12" s="28">
        <f t="shared" si="7"/>
        <v>1.2106481481481482E-3</v>
      </c>
      <c r="AI12" s="23">
        <v>1.2233796296296296E-3</v>
      </c>
      <c r="AJ12" s="25"/>
      <c r="AK12" s="28">
        <f t="shared" si="8"/>
        <v>1.2233796296296296E-3</v>
      </c>
      <c r="AL12" s="23">
        <v>2.3726851851851851E-3</v>
      </c>
      <c r="AM12" s="25"/>
      <c r="AN12" s="28">
        <f t="shared" si="9"/>
        <v>2.3726851851851851E-3</v>
      </c>
      <c r="AO12" s="23"/>
      <c r="AP12" s="25"/>
      <c r="AQ12" s="28">
        <f t="shared" si="10"/>
        <v>0</v>
      </c>
      <c r="AR12" s="23">
        <v>1.0879629629629629E-3</v>
      </c>
      <c r="AS12" s="25"/>
      <c r="AT12" s="28">
        <f t="shared" si="11"/>
        <v>1.0879629629629629E-3</v>
      </c>
      <c r="AU12" s="30">
        <f t="shared" si="12"/>
        <v>1.2563657407407407E-2</v>
      </c>
      <c r="AV12" s="25"/>
      <c r="AW12" s="108">
        <f t="shared" si="13"/>
        <v>1.2563657407407407E-2</v>
      </c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pans="1:64" ht="15.75" x14ac:dyDescent="0.3">
      <c r="A13" s="45">
        <v>14</v>
      </c>
      <c r="B13" s="59">
        <v>1</v>
      </c>
      <c r="C13" s="93" t="s">
        <v>0</v>
      </c>
      <c r="D13" s="45">
        <v>10</v>
      </c>
      <c r="E13" s="10">
        <v>1</v>
      </c>
      <c r="F13" s="49">
        <v>25</v>
      </c>
      <c r="G13" s="91">
        <v>19</v>
      </c>
      <c r="H13" s="81"/>
      <c r="I13" s="9" t="s">
        <v>99</v>
      </c>
      <c r="J13" s="8" t="s">
        <v>100</v>
      </c>
      <c r="K13" s="87" t="s">
        <v>101</v>
      </c>
      <c r="L13" s="39" t="s">
        <v>92</v>
      </c>
      <c r="M13" s="23">
        <v>1.0972222222222223E-3</v>
      </c>
      <c r="N13" s="25"/>
      <c r="O13" s="28">
        <f t="shared" si="0"/>
        <v>1.0972222222222223E-3</v>
      </c>
      <c r="P13" s="23">
        <v>1.4733796296296294E-3</v>
      </c>
      <c r="Q13" s="25"/>
      <c r="R13" s="28">
        <f t="shared" si="1"/>
        <v>1.4733796296296294E-3</v>
      </c>
      <c r="S13" s="23">
        <v>1.4965277777777778E-3</v>
      </c>
      <c r="T13" s="25"/>
      <c r="U13" s="33">
        <f t="shared" si="2"/>
        <v>1.4965277777777778E-3</v>
      </c>
      <c r="V13" s="36">
        <v>8.0324074074074076E-4</v>
      </c>
      <c r="W13" s="35"/>
      <c r="X13" s="28">
        <f t="shared" si="3"/>
        <v>8.0324074074074076E-4</v>
      </c>
      <c r="Y13" s="23">
        <v>7.7199074074074062E-4</v>
      </c>
      <c r="Z13" s="25"/>
      <c r="AA13" s="28">
        <f t="shared" si="4"/>
        <v>7.7199074074074062E-4</v>
      </c>
      <c r="AB13" s="23">
        <v>1.0902777777777779E-3</v>
      </c>
      <c r="AC13" s="25"/>
      <c r="AD13" s="28">
        <f t="shared" si="5"/>
        <v>1.0902777777777779E-3</v>
      </c>
      <c r="AE13" s="103">
        <f t="shared" si="6"/>
        <v>6.7326388888888887E-3</v>
      </c>
      <c r="AF13" s="23">
        <v>1.2465277777777776E-3</v>
      </c>
      <c r="AG13" s="25"/>
      <c r="AH13" s="28">
        <f t="shared" si="7"/>
        <v>1.2465277777777776E-3</v>
      </c>
      <c r="AI13" s="23">
        <v>1.21875E-3</v>
      </c>
      <c r="AJ13" s="97">
        <v>5.7870370370370366E-5</v>
      </c>
      <c r="AK13" s="28">
        <f t="shared" si="8"/>
        <v>1.2766203703703705E-3</v>
      </c>
      <c r="AL13" s="23">
        <v>2.3969907407407408E-3</v>
      </c>
      <c r="AM13" s="25"/>
      <c r="AN13" s="28">
        <f t="shared" si="9"/>
        <v>2.3969907407407408E-3</v>
      </c>
      <c r="AO13" s="23"/>
      <c r="AP13" s="25"/>
      <c r="AQ13" s="28">
        <f t="shared" si="10"/>
        <v>0</v>
      </c>
      <c r="AR13" s="23">
        <v>1.1064814814814815E-3</v>
      </c>
      <c r="AS13" s="25"/>
      <c r="AT13" s="28">
        <f t="shared" si="11"/>
        <v>1.1064814814814815E-3</v>
      </c>
      <c r="AU13" s="30">
        <f t="shared" si="12"/>
        <v>1.275925925925926E-2</v>
      </c>
      <c r="AV13" s="25"/>
      <c r="AW13" s="108">
        <f t="shared" si="13"/>
        <v>1.275925925925926E-2</v>
      </c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pans="1:64" ht="15.75" x14ac:dyDescent="0.3">
      <c r="A14" s="45">
        <v>15</v>
      </c>
      <c r="B14" s="59">
        <v>2</v>
      </c>
      <c r="C14" s="93" t="s">
        <v>0</v>
      </c>
      <c r="D14" s="45">
        <v>11</v>
      </c>
      <c r="E14" s="10">
        <v>2</v>
      </c>
      <c r="F14" s="49">
        <v>18</v>
      </c>
      <c r="G14" s="91">
        <v>18</v>
      </c>
      <c r="H14" s="81" t="s">
        <v>88</v>
      </c>
      <c r="I14" s="9" t="s">
        <v>96</v>
      </c>
      <c r="J14" s="8" t="s">
        <v>97</v>
      </c>
      <c r="K14" s="87" t="s">
        <v>98</v>
      </c>
      <c r="L14" s="39" t="s">
        <v>92</v>
      </c>
      <c r="M14" s="23">
        <v>1.0752314814814815E-3</v>
      </c>
      <c r="N14" s="96">
        <v>1.1574074074074073E-4</v>
      </c>
      <c r="O14" s="28">
        <f t="shared" si="0"/>
        <v>1.1909722222222222E-3</v>
      </c>
      <c r="P14" s="23"/>
      <c r="Q14" s="97">
        <v>1.7511574074074074E-3</v>
      </c>
      <c r="R14" s="28">
        <f t="shared" si="1"/>
        <v>1.7511574074074074E-3</v>
      </c>
      <c r="S14" s="23">
        <v>1.4722222222222222E-3</v>
      </c>
      <c r="T14" s="25"/>
      <c r="U14" s="33">
        <f t="shared" si="2"/>
        <v>1.4722222222222222E-3</v>
      </c>
      <c r="V14" s="36">
        <v>8.1018518518518516E-4</v>
      </c>
      <c r="W14" s="35"/>
      <c r="X14" s="28">
        <f t="shared" si="3"/>
        <v>8.1018518518518516E-4</v>
      </c>
      <c r="Y14" s="23">
        <v>7.5462962962962973E-4</v>
      </c>
      <c r="Z14" s="25"/>
      <c r="AA14" s="28">
        <f t="shared" si="4"/>
        <v>7.5462962962962973E-4</v>
      </c>
      <c r="AB14" s="23">
        <v>1.0555555555555555E-3</v>
      </c>
      <c r="AC14" s="25"/>
      <c r="AD14" s="28">
        <f t="shared" si="5"/>
        <v>1.0555555555555555E-3</v>
      </c>
      <c r="AE14" s="103">
        <f t="shared" si="6"/>
        <v>7.0347222222222217E-3</v>
      </c>
      <c r="AF14" s="23">
        <v>1.2094907407407408E-3</v>
      </c>
      <c r="AG14" s="25"/>
      <c r="AH14" s="28">
        <f t="shared" si="7"/>
        <v>1.2094907407407408E-3</v>
      </c>
      <c r="AI14" s="23">
        <v>1.2002314814814816E-3</v>
      </c>
      <c r="AJ14" s="97">
        <v>5.7870370370370366E-5</v>
      </c>
      <c r="AK14" s="28">
        <f t="shared" si="8"/>
        <v>1.258101851851852E-3</v>
      </c>
      <c r="AL14" s="23">
        <v>2.3391203703703703E-3</v>
      </c>
      <c r="AM14" s="25"/>
      <c r="AN14" s="28">
        <f t="shared" si="9"/>
        <v>2.3391203703703703E-3</v>
      </c>
      <c r="AO14" s="23"/>
      <c r="AP14" s="25"/>
      <c r="AQ14" s="28">
        <f t="shared" si="10"/>
        <v>0</v>
      </c>
      <c r="AR14" s="23">
        <v>1.0682870370370371E-3</v>
      </c>
      <c r="AS14" s="25"/>
      <c r="AT14" s="28">
        <f t="shared" si="11"/>
        <v>1.0682870370370371E-3</v>
      </c>
      <c r="AU14" s="30">
        <f t="shared" si="12"/>
        <v>1.2909722222222222E-2</v>
      </c>
      <c r="AV14" s="25"/>
      <c r="AW14" s="108">
        <f t="shared" si="13"/>
        <v>1.2909722222222222E-2</v>
      </c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5.75" x14ac:dyDescent="0.3">
      <c r="A15" s="45">
        <v>16</v>
      </c>
      <c r="B15" s="59">
        <v>3</v>
      </c>
      <c r="C15" s="93" t="s">
        <v>0</v>
      </c>
      <c r="D15" s="45">
        <v>12</v>
      </c>
      <c r="E15" s="10">
        <v>3</v>
      </c>
      <c r="F15" s="49">
        <v>15</v>
      </c>
      <c r="G15" s="91">
        <v>54</v>
      </c>
      <c r="H15" s="81"/>
      <c r="I15" s="9" t="s">
        <v>188</v>
      </c>
      <c r="J15" s="8" t="s">
        <v>189</v>
      </c>
      <c r="K15" s="87" t="s">
        <v>190</v>
      </c>
      <c r="L15" s="39" t="s">
        <v>92</v>
      </c>
      <c r="M15" s="23">
        <v>1.1238425925925927E-3</v>
      </c>
      <c r="N15" s="25"/>
      <c r="O15" s="28">
        <f t="shared" si="0"/>
        <v>1.1238425925925927E-3</v>
      </c>
      <c r="P15" s="105">
        <v>1.6354166666666667E-3</v>
      </c>
      <c r="Q15" s="25"/>
      <c r="R15" s="28">
        <f t="shared" si="1"/>
        <v>1.6354166666666667E-3</v>
      </c>
      <c r="S15" s="105">
        <v>1.5590277777777779E-3</v>
      </c>
      <c r="T15" s="25"/>
      <c r="U15" s="33">
        <f t="shared" si="2"/>
        <v>1.5590277777777779E-3</v>
      </c>
      <c r="V15" s="36">
        <v>7.430555555555555E-4</v>
      </c>
      <c r="W15" s="100">
        <v>1.1574074074074073E-4</v>
      </c>
      <c r="X15" s="28">
        <f t="shared" si="3"/>
        <v>8.587962962962962E-4</v>
      </c>
      <c r="Y15" s="23">
        <v>7.407407407407407E-4</v>
      </c>
      <c r="Z15" s="25"/>
      <c r="AA15" s="28">
        <f t="shared" si="4"/>
        <v>7.407407407407407E-4</v>
      </c>
      <c r="AB15" s="23">
        <v>1.1273148148148147E-3</v>
      </c>
      <c r="AC15" s="25"/>
      <c r="AD15" s="28">
        <f t="shared" si="5"/>
        <v>1.1273148148148147E-3</v>
      </c>
      <c r="AE15" s="103">
        <f t="shared" si="6"/>
        <v>7.0451388888888881E-3</v>
      </c>
      <c r="AF15" s="23">
        <v>1.255787037037037E-3</v>
      </c>
      <c r="AG15" s="25"/>
      <c r="AH15" s="28">
        <f t="shared" si="7"/>
        <v>1.255787037037037E-3</v>
      </c>
      <c r="AI15" s="23">
        <v>1.2743055555555557E-3</v>
      </c>
      <c r="AJ15" s="25"/>
      <c r="AK15" s="28">
        <f t="shared" si="8"/>
        <v>1.2743055555555557E-3</v>
      </c>
      <c r="AL15" s="23">
        <v>2.2893518518518519E-3</v>
      </c>
      <c r="AM15" s="25"/>
      <c r="AN15" s="28">
        <f t="shared" si="9"/>
        <v>2.2893518518518519E-3</v>
      </c>
      <c r="AO15" s="23"/>
      <c r="AP15" s="25"/>
      <c r="AQ15" s="28">
        <f t="shared" si="10"/>
        <v>0</v>
      </c>
      <c r="AR15" s="23">
        <v>1.1064814814814815E-3</v>
      </c>
      <c r="AS15" s="25"/>
      <c r="AT15" s="28">
        <f t="shared" si="11"/>
        <v>1.1064814814814815E-3</v>
      </c>
      <c r="AU15" s="30">
        <f t="shared" si="12"/>
        <v>1.2971064814814814E-2</v>
      </c>
      <c r="AV15" s="25"/>
      <c r="AW15" s="108">
        <f t="shared" si="13"/>
        <v>1.2971064814814814E-2</v>
      </c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5.75" x14ac:dyDescent="0.3">
      <c r="A16" s="45">
        <v>17</v>
      </c>
      <c r="B16" s="59">
        <v>3</v>
      </c>
      <c r="C16" s="93" t="s">
        <v>0</v>
      </c>
      <c r="D16" s="45">
        <v>13</v>
      </c>
      <c r="E16" s="10">
        <v>2</v>
      </c>
      <c r="F16" s="49">
        <v>18</v>
      </c>
      <c r="G16" s="91">
        <v>66</v>
      </c>
      <c r="H16" s="81" t="s">
        <v>102</v>
      </c>
      <c r="I16" s="9" t="s">
        <v>217</v>
      </c>
      <c r="J16" s="8" t="s">
        <v>218</v>
      </c>
      <c r="K16" s="87" t="s">
        <v>58</v>
      </c>
      <c r="L16" s="39" t="s">
        <v>59</v>
      </c>
      <c r="M16" s="23">
        <v>1.1168981481481483E-3</v>
      </c>
      <c r="N16" s="25"/>
      <c r="O16" s="28">
        <f t="shared" si="0"/>
        <v>1.1168981481481483E-3</v>
      </c>
      <c r="P16" s="105">
        <v>1.5694444444444443E-3</v>
      </c>
      <c r="Q16" s="25"/>
      <c r="R16" s="28">
        <f t="shared" si="1"/>
        <v>1.5694444444444443E-3</v>
      </c>
      <c r="S16" s="105">
        <v>1.5011574074074074E-3</v>
      </c>
      <c r="T16" s="25"/>
      <c r="U16" s="33">
        <f t="shared" si="2"/>
        <v>1.5011574074074074E-3</v>
      </c>
      <c r="V16" s="36">
        <v>8.0555555555555545E-4</v>
      </c>
      <c r="W16" s="100">
        <v>5.7870370370370366E-5</v>
      </c>
      <c r="X16" s="28">
        <f t="shared" si="3"/>
        <v>8.634259259259258E-4</v>
      </c>
      <c r="Y16" s="23">
        <v>7.8587962962962954E-4</v>
      </c>
      <c r="Z16" s="25"/>
      <c r="AA16" s="28">
        <f t="shared" si="4"/>
        <v>7.8587962962962954E-4</v>
      </c>
      <c r="AB16" s="23">
        <v>1.0995370370370371E-3</v>
      </c>
      <c r="AC16" s="25"/>
      <c r="AD16" s="28">
        <f t="shared" si="5"/>
        <v>1.0995370370370371E-3</v>
      </c>
      <c r="AE16" s="103">
        <f t="shared" si="6"/>
        <v>6.936342592592592E-3</v>
      </c>
      <c r="AF16" s="23">
        <v>1.2905092592592593E-3</v>
      </c>
      <c r="AG16" s="25"/>
      <c r="AH16" s="28">
        <f t="shared" si="7"/>
        <v>1.2905092592592593E-3</v>
      </c>
      <c r="AI16" s="23">
        <v>1.2627314814814814E-3</v>
      </c>
      <c r="AJ16" s="25"/>
      <c r="AK16" s="28">
        <f t="shared" si="8"/>
        <v>1.2627314814814814E-3</v>
      </c>
      <c r="AL16" s="23">
        <v>2.3969907407407408E-3</v>
      </c>
      <c r="AM16" s="25"/>
      <c r="AN16" s="28">
        <f t="shared" si="9"/>
        <v>2.3969907407407408E-3</v>
      </c>
      <c r="AO16" s="23"/>
      <c r="AP16" s="25"/>
      <c r="AQ16" s="28">
        <f t="shared" si="10"/>
        <v>0</v>
      </c>
      <c r="AR16" s="23">
        <v>1.1111111111111111E-3</v>
      </c>
      <c r="AS16" s="25"/>
      <c r="AT16" s="28">
        <f t="shared" si="11"/>
        <v>1.1111111111111111E-3</v>
      </c>
      <c r="AU16" s="30">
        <f t="shared" si="12"/>
        <v>1.2997685185185185E-2</v>
      </c>
      <c r="AV16" s="25"/>
      <c r="AW16" s="108">
        <f t="shared" si="13"/>
        <v>1.2997685185185185E-2</v>
      </c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pans="1:64" ht="15.75" x14ac:dyDescent="0.3">
      <c r="A17" s="45">
        <v>18</v>
      </c>
      <c r="B17" s="59">
        <v>1</v>
      </c>
      <c r="C17" s="93" t="s">
        <v>0</v>
      </c>
      <c r="D17" s="45">
        <v>14</v>
      </c>
      <c r="E17" s="10">
        <v>1</v>
      </c>
      <c r="F17" s="49">
        <v>25</v>
      </c>
      <c r="G17" s="91">
        <v>17</v>
      </c>
      <c r="H17" s="81" t="s">
        <v>47</v>
      </c>
      <c r="I17" s="9" t="s">
        <v>93</v>
      </c>
      <c r="J17" s="8" t="s">
        <v>94</v>
      </c>
      <c r="K17" s="87" t="s">
        <v>95</v>
      </c>
      <c r="L17" s="39" t="s">
        <v>232</v>
      </c>
      <c r="M17" s="23">
        <v>1.1215277777777777E-3</v>
      </c>
      <c r="N17" s="97">
        <v>5.7870370370370366E-5</v>
      </c>
      <c r="O17" s="28">
        <f t="shared" si="0"/>
        <v>1.1793981481481482E-3</v>
      </c>
      <c r="P17" s="23">
        <v>1.5381944444444445E-3</v>
      </c>
      <c r="Q17" s="97">
        <v>5.7870370370370366E-5</v>
      </c>
      <c r="R17" s="28">
        <f t="shared" si="1"/>
        <v>1.5960648148148149E-3</v>
      </c>
      <c r="S17" s="23">
        <v>1.4976851851851852E-3</v>
      </c>
      <c r="T17" s="25"/>
      <c r="U17" s="33">
        <f t="shared" si="2"/>
        <v>1.4976851851851852E-3</v>
      </c>
      <c r="V17" s="36">
        <v>8.0208333333333336E-4</v>
      </c>
      <c r="W17" s="35"/>
      <c r="X17" s="28">
        <f t="shared" si="3"/>
        <v>8.0208333333333336E-4</v>
      </c>
      <c r="Y17" s="23">
        <v>7.9282407407407394E-4</v>
      </c>
      <c r="Z17" s="25"/>
      <c r="AA17" s="28">
        <f t="shared" si="4"/>
        <v>7.9282407407407394E-4</v>
      </c>
      <c r="AB17" s="23">
        <v>1.1296296296296295E-3</v>
      </c>
      <c r="AC17" s="25"/>
      <c r="AD17" s="28">
        <f t="shared" si="5"/>
        <v>1.1296296296296295E-3</v>
      </c>
      <c r="AE17" s="103">
        <f t="shared" si="6"/>
        <v>6.9976851851851858E-3</v>
      </c>
      <c r="AF17" s="23">
        <v>1.2743055555555557E-3</v>
      </c>
      <c r="AG17" s="25"/>
      <c r="AH17" s="28">
        <f t="shared" si="7"/>
        <v>1.2743055555555557E-3</v>
      </c>
      <c r="AI17" s="23">
        <v>1.2592592592592592E-3</v>
      </c>
      <c r="AJ17" s="25"/>
      <c r="AK17" s="28">
        <f t="shared" si="8"/>
        <v>1.2592592592592592E-3</v>
      </c>
      <c r="AL17" s="23">
        <v>2.3749999999999999E-3</v>
      </c>
      <c r="AM17" s="25"/>
      <c r="AN17" s="28">
        <f t="shared" si="9"/>
        <v>2.3749999999999999E-3</v>
      </c>
      <c r="AO17" s="23"/>
      <c r="AP17" s="25"/>
      <c r="AQ17" s="28">
        <f t="shared" si="10"/>
        <v>0</v>
      </c>
      <c r="AR17" s="23">
        <v>1.1180555555555555E-3</v>
      </c>
      <c r="AS17" s="25"/>
      <c r="AT17" s="28">
        <f t="shared" si="11"/>
        <v>1.1180555555555555E-3</v>
      </c>
      <c r="AU17" s="30">
        <f t="shared" si="12"/>
        <v>1.3024305555555556E-2</v>
      </c>
      <c r="AV17" s="25"/>
      <c r="AW17" s="108">
        <f t="shared" si="13"/>
        <v>1.3024305555555556E-2</v>
      </c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pans="1:64" ht="15.75" x14ac:dyDescent="0.3">
      <c r="A18" s="45">
        <v>19</v>
      </c>
      <c r="B18" s="59">
        <v>5</v>
      </c>
      <c r="C18" s="93" t="s">
        <v>0</v>
      </c>
      <c r="D18" s="45">
        <v>15</v>
      </c>
      <c r="E18" s="10">
        <v>3</v>
      </c>
      <c r="F18" s="49">
        <v>15</v>
      </c>
      <c r="G18" s="91">
        <v>15</v>
      </c>
      <c r="H18" s="81"/>
      <c r="I18" s="9" t="s">
        <v>85</v>
      </c>
      <c r="J18" s="8" t="s">
        <v>86</v>
      </c>
      <c r="K18" s="87" t="s">
        <v>87</v>
      </c>
      <c r="L18" s="39" t="s">
        <v>51</v>
      </c>
      <c r="M18" s="23">
        <v>1.1099537037037035E-3</v>
      </c>
      <c r="N18" s="25"/>
      <c r="O18" s="28">
        <f t="shared" si="0"/>
        <v>1.1099537037037035E-3</v>
      </c>
      <c r="P18" s="23"/>
      <c r="Q18" s="97">
        <v>1.667824074074074E-3</v>
      </c>
      <c r="R18" s="28">
        <f t="shared" si="1"/>
        <v>1.667824074074074E-3</v>
      </c>
      <c r="S18" s="105">
        <v>1.4675925925925926E-3</v>
      </c>
      <c r="T18" s="25"/>
      <c r="U18" s="33">
        <f t="shared" si="2"/>
        <v>1.4675925925925926E-3</v>
      </c>
      <c r="V18" s="36">
        <v>7.175925925925927E-4</v>
      </c>
      <c r="W18" s="35"/>
      <c r="X18" s="28">
        <f t="shared" si="3"/>
        <v>7.175925925925927E-4</v>
      </c>
      <c r="Y18" s="23">
        <v>7.337962962962963E-4</v>
      </c>
      <c r="Z18" s="25"/>
      <c r="AA18" s="28">
        <f t="shared" si="4"/>
        <v>7.337962962962963E-4</v>
      </c>
      <c r="AB18" s="23">
        <v>1.1805555555555556E-3</v>
      </c>
      <c r="AC18" s="25"/>
      <c r="AD18" s="28">
        <f t="shared" si="5"/>
        <v>1.1805555555555556E-3</v>
      </c>
      <c r="AE18" s="103">
        <f t="shared" si="6"/>
        <v>6.8773148148148144E-3</v>
      </c>
      <c r="AF18" s="23">
        <v>1.2407407407407408E-3</v>
      </c>
      <c r="AG18" s="25"/>
      <c r="AH18" s="28">
        <f t="shared" si="7"/>
        <v>1.2407407407407408E-3</v>
      </c>
      <c r="AI18" s="23">
        <v>1.1967592592592592E-3</v>
      </c>
      <c r="AJ18" s="25"/>
      <c r="AK18" s="28">
        <f t="shared" si="8"/>
        <v>1.1967592592592592E-3</v>
      </c>
      <c r="AL18" s="23"/>
      <c r="AM18" s="97">
        <v>2.6435185185185186E-3</v>
      </c>
      <c r="AN18" s="28">
        <f t="shared" si="9"/>
        <v>2.6435185185185186E-3</v>
      </c>
      <c r="AO18" s="23"/>
      <c r="AP18" s="25"/>
      <c r="AQ18" s="28">
        <f t="shared" si="10"/>
        <v>0</v>
      </c>
      <c r="AR18" s="23">
        <v>1.170138888888889E-3</v>
      </c>
      <c r="AS18" s="25"/>
      <c r="AT18" s="28">
        <f t="shared" si="11"/>
        <v>1.170138888888889E-3</v>
      </c>
      <c r="AU18" s="30">
        <f t="shared" si="12"/>
        <v>1.3128472222222222E-2</v>
      </c>
      <c r="AV18" s="25"/>
      <c r="AW18" s="108">
        <f t="shared" si="13"/>
        <v>1.3128472222222222E-2</v>
      </c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pans="1:64" ht="15.75" x14ac:dyDescent="0.3">
      <c r="A19" s="45">
        <v>20</v>
      </c>
      <c r="B19" s="59">
        <v>4</v>
      </c>
      <c r="C19" s="93" t="s">
        <v>0</v>
      </c>
      <c r="D19" s="45">
        <v>16</v>
      </c>
      <c r="E19" s="10">
        <v>4</v>
      </c>
      <c r="F19" s="49">
        <v>12</v>
      </c>
      <c r="G19" s="91">
        <v>16</v>
      </c>
      <c r="H19" s="81" t="s">
        <v>88</v>
      </c>
      <c r="I19" s="9" t="s">
        <v>89</v>
      </c>
      <c r="J19" s="8" t="s">
        <v>90</v>
      </c>
      <c r="K19" s="87" t="s">
        <v>91</v>
      </c>
      <c r="L19" s="39" t="s">
        <v>92</v>
      </c>
      <c r="M19" s="23">
        <v>1.1273148148148147E-3</v>
      </c>
      <c r="N19" s="25"/>
      <c r="O19" s="28">
        <f t="shared" si="0"/>
        <v>1.1273148148148147E-3</v>
      </c>
      <c r="P19" s="23">
        <v>1.6354166666666667E-3</v>
      </c>
      <c r="Q19" s="25"/>
      <c r="R19" s="28">
        <f t="shared" si="1"/>
        <v>1.6354166666666667E-3</v>
      </c>
      <c r="S19" s="23">
        <v>1.5590277777777779E-3</v>
      </c>
      <c r="T19" s="25"/>
      <c r="U19" s="33">
        <f t="shared" si="2"/>
        <v>1.5590277777777779E-3</v>
      </c>
      <c r="V19" s="36">
        <v>8.2060185185185187E-4</v>
      </c>
      <c r="W19" s="35"/>
      <c r="X19" s="28">
        <f t="shared" si="3"/>
        <v>8.2060185185185187E-4</v>
      </c>
      <c r="Y19" s="23">
        <v>7.8703703703703705E-4</v>
      </c>
      <c r="Z19" s="25"/>
      <c r="AA19" s="28">
        <f t="shared" si="4"/>
        <v>7.8703703703703705E-4</v>
      </c>
      <c r="AB19" s="23">
        <v>1.1006944444444443E-3</v>
      </c>
      <c r="AC19" s="25"/>
      <c r="AD19" s="28">
        <f t="shared" si="5"/>
        <v>1.1006944444444443E-3</v>
      </c>
      <c r="AE19" s="103">
        <f t="shared" si="6"/>
        <v>7.030092592592593E-3</v>
      </c>
      <c r="AF19" s="23">
        <v>1.3020833333333333E-3</v>
      </c>
      <c r="AG19" s="25"/>
      <c r="AH19" s="28">
        <f t="shared" si="7"/>
        <v>1.3020833333333333E-3</v>
      </c>
      <c r="AI19" s="23">
        <v>1.2870370370370373E-3</v>
      </c>
      <c r="AJ19" s="25"/>
      <c r="AK19" s="28">
        <f t="shared" si="8"/>
        <v>1.2870370370370373E-3</v>
      </c>
      <c r="AL19" s="23">
        <v>2.4317129629629632E-3</v>
      </c>
      <c r="AM19" s="25"/>
      <c r="AN19" s="28">
        <f t="shared" si="9"/>
        <v>2.4317129629629632E-3</v>
      </c>
      <c r="AO19" s="23"/>
      <c r="AP19" s="25"/>
      <c r="AQ19" s="28">
        <f t="shared" si="10"/>
        <v>0</v>
      </c>
      <c r="AR19" s="23">
        <v>1.1053240740740741E-3</v>
      </c>
      <c r="AS19" s="25"/>
      <c r="AT19" s="28">
        <f t="shared" si="11"/>
        <v>1.1053240740740741E-3</v>
      </c>
      <c r="AU19" s="30">
        <f t="shared" si="12"/>
        <v>1.315625E-2</v>
      </c>
      <c r="AV19" s="25"/>
      <c r="AW19" s="108">
        <f t="shared" si="13"/>
        <v>1.315625E-2</v>
      </c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15.75" x14ac:dyDescent="0.3">
      <c r="A20" s="45">
        <v>21</v>
      </c>
      <c r="B20" s="59">
        <v>5</v>
      </c>
      <c r="C20" s="93" t="s">
        <v>0</v>
      </c>
      <c r="D20" s="45">
        <v>17</v>
      </c>
      <c r="E20" s="10">
        <v>5</v>
      </c>
      <c r="F20" s="49">
        <v>10</v>
      </c>
      <c r="G20" s="91">
        <v>60</v>
      </c>
      <c r="H20" s="81" t="s">
        <v>144</v>
      </c>
      <c r="I20" s="9" t="s">
        <v>203</v>
      </c>
      <c r="J20" s="8" t="s">
        <v>204</v>
      </c>
      <c r="K20" s="87" t="s">
        <v>154</v>
      </c>
      <c r="L20" s="39" t="s">
        <v>92</v>
      </c>
      <c r="M20" s="23">
        <v>1.1238425925925927E-3</v>
      </c>
      <c r="N20" s="25"/>
      <c r="O20" s="28">
        <f t="shared" si="0"/>
        <v>1.1238425925925927E-3</v>
      </c>
      <c r="P20" s="105">
        <v>1.6354166666666667E-3</v>
      </c>
      <c r="Q20" s="25"/>
      <c r="R20" s="28">
        <f t="shared" si="1"/>
        <v>1.6354166666666667E-3</v>
      </c>
      <c r="S20" s="105">
        <v>1.5590277777777779E-3</v>
      </c>
      <c r="T20" s="25"/>
      <c r="U20" s="33">
        <f t="shared" si="2"/>
        <v>1.5590277777777779E-3</v>
      </c>
      <c r="V20" s="36">
        <v>7.9166666666666676E-4</v>
      </c>
      <c r="W20" s="100">
        <v>1.7361111111111112E-4</v>
      </c>
      <c r="X20" s="28">
        <f t="shared" si="3"/>
        <v>9.652777777777779E-4</v>
      </c>
      <c r="Y20" s="23">
        <v>7.7199074074074062E-4</v>
      </c>
      <c r="Z20" s="25"/>
      <c r="AA20" s="28">
        <f t="shared" si="4"/>
        <v>7.7199074074074062E-4</v>
      </c>
      <c r="AB20" s="23">
        <v>1.0995370370370371E-3</v>
      </c>
      <c r="AC20" s="25"/>
      <c r="AD20" s="28">
        <f t="shared" si="5"/>
        <v>1.0995370370370371E-3</v>
      </c>
      <c r="AE20" s="103">
        <f t="shared" si="6"/>
        <v>7.1550925925925922E-3</v>
      </c>
      <c r="AF20" s="23">
        <v>1.2916666666666664E-3</v>
      </c>
      <c r="AG20" s="25"/>
      <c r="AH20" s="28">
        <f t="shared" si="7"/>
        <v>1.2916666666666664E-3</v>
      </c>
      <c r="AI20" s="23">
        <v>1.269675925925926E-3</v>
      </c>
      <c r="AJ20" s="25"/>
      <c r="AK20" s="28">
        <f t="shared" si="8"/>
        <v>1.269675925925926E-3</v>
      </c>
      <c r="AL20" s="23">
        <v>2.3680555555555555E-3</v>
      </c>
      <c r="AM20" s="25"/>
      <c r="AN20" s="28">
        <f t="shared" si="9"/>
        <v>2.3680555555555555E-3</v>
      </c>
      <c r="AO20" s="23"/>
      <c r="AP20" s="25"/>
      <c r="AQ20" s="28">
        <f t="shared" si="10"/>
        <v>0</v>
      </c>
      <c r="AR20" s="23">
        <v>1.1041666666666667E-3</v>
      </c>
      <c r="AS20" s="25"/>
      <c r="AT20" s="28">
        <f t="shared" si="11"/>
        <v>1.1041666666666667E-3</v>
      </c>
      <c r="AU20" s="30">
        <f t="shared" si="12"/>
        <v>1.3188657407407408E-2</v>
      </c>
      <c r="AV20" s="25"/>
      <c r="AW20" s="108">
        <f t="shared" si="13"/>
        <v>1.3188657407407408E-2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15.75" x14ac:dyDescent="0.3">
      <c r="A21" s="45">
        <v>22</v>
      </c>
      <c r="B21" s="59">
        <v>6</v>
      </c>
      <c r="C21" s="93" t="s">
        <v>0</v>
      </c>
      <c r="D21" s="45">
        <v>18</v>
      </c>
      <c r="E21" s="10">
        <v>4</v>
      </c>
      <c r="F21" s="49">
        <v>12</v>
      </c>
      <c r="G21" s="91">
        <v>37</v>
      </c>
      <c r="H21" s="81" t="s">
        <v>144</v>
      </c>
      <c r="I21" s="9" t="s">
        <v>147</v>
      </c>
      <c r="J21" s="8" t="s">
        <v>148</v>
      </c>
      <c r="K21" s="87" t="s">
        <v>149</v>
      </c>
      <c r="L21" s="39" t="s">
        <v>51</v>
      </c>
      <c r="M21" s="23">
        <v>1.1736111111111112E-3</v>
      </c>
      <c r="N21" s="25"/>
      <c r="O21" s="28">
        <f t="shared" si="0"/>
        <v>1.1736111111111112E-3</v>
      </c>
      <c r="P21" s="105">
        <v>1.5520833333333333E-3</v>
      </c>
      <c r="Q21" s="25"/>
      <c r="R21" s="28">
        <f t="shared" si="1"/>
        <v>1.5520833333333333E-3</v>
      </c>
      <c r="S21" s="105">
        <v>1.4675925925925926E-3</v>
      </c>
      <c r="T21" s="25"/>
      <c r="U21" s="33">
        <f t="shared" si="2"/>
        <v>1.4675925925925926E-3</v>
      </c>
      <c r="V21" s="36">
        <v>7.407407407407407E-4</v>
      </c>
      <c r="W21" s="100">
        <v>1.1574074074074073E-4</v>
      </c>
      <c r="X21" s="28">
        <f t="shared" si="3"/>
        <v>8.5648148148148139E-4</v>
      </c>
      <c r="Y21" s="23">
        <v>7.4884259259259262E-4</v>
      </c>
      <c r="Z21" s="25"/>
      <c r="AA21" s="28">
        <f t="shared" si="4"/>
        <v>7.4884259259259262E-4</v>
      </c>
      <c r="AB21" s="23">
        <v>1.0960648148148149E-3</v>
      </c>
      <c r="AC21" s="25"/>
      <c r="AD21" s="28">
        <f t="shared" si="5"/>
        <v>1.0960648148148149E-3</v>
      </c>
      <c r="AE21" s="103">
        <f t="shared" si="6"/>
        <v>6.8946759259259256E-3</v>
      </c>
      <c r="AF21" s="23">
        <v>1.3437500000000001E-3</v>
      </c>
      <c r="AG21" s="25"/>
      <c r="AH21" s="28">
        <f t="shared" si="7"/>
        <v>1.3437500000000001E-3</v>
      </c>
      <c r="AI21" s="23">
        <v>1.269675925925926E-3</v>
      </c>
      <c r="AJ21" s="97">
        <v>5.7870370370370366E-5</v>
      </c>
      <c r="AK21" s="28">
        <f t="shared" si="8"/>
        <v>1.3275462962962965E-3</v>
      </c>
      <c r="AL21" s="23">
        <v>2.5277777777777777E-3</v>
      </c>
      <c r="AM21" s="25"/>
      <c r="AN21" s="28">
        <f t="shared" si="9"/>
        <v>2.5277777777777777E-3</v>
      </c>
      <c r="AO21" s="23"/>
      <c r="AP21" s="25"/>
      <c r="AQ21" s="28">
        <f t="shared" si="10"/>
        <v>0</v>
      </c>
      <c r="AR21" s="23">
        <v>1.1076388888888891E-3</v>
      </c>
      <c r="AS21" s="25"/>
      <c r="AT21" s="28">
        <f t="shared" si="11"/>
        <v>1.1076388888888891E-3</v>
      </c>
      <c r="AU21" s="30">
        <f t="shared" si="12"/>
        <v>1.3201388888888891E-2</v>
      </c>
      <c r="AV21" s="25"/>
      <c r="AW21" s="108">
        <f t="shared" si="13"/>
        <v>1.3201388888888891E-2</v>
      </c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ht="15.75" x14ac:dyDescent="0.3">
      <c r="A22" s="45">
        <v>25</v>
      </c>
      <c r="B22" s="59">
        <v>5</v>
      </c>
      <c r="C22" s="93" t="s">
        <v>0</v>
      </c>
      <c r="D22" s="45">
        <v>19</v>
      </c>
      <c r="E22" s="10">
        <v>4</v>
      </c>
      <c r="F22" s="49">
        <v>12</v>
      </c>
      <c r="G22" s="91">
        <v>58</v>
      </c>
      <c r="H22" s="81" t="s">
        <v>102</v>
      </c>
      <c r="I22" s="9" t="s">
        <v>197</v>
      </c>
      <c r="J22" s="8" t="s">
        <v>198</v>
      </c>
      <c r="K22" s="87" t="s">
        <v>199</v>
      </c>
      <c r="L22" s="39" t="s">
        <v>46</v>
      </c>
      <c r="M22" s="23"/>
      <c r="N22" s="97">
        <v>1.4664351851851852E-3</v>
      </c>
      <c r="O22" s="28">
        <f t="shared" si="0"/>
        <v>1.4664351851851852E-3</v>
      </c>
      <c r="P22" s="105">
        <v>1.4803240740740742E-3</v>
      </c>
      <c r="Q22" s="25"/>
      <c r="R22" s="28">
        <f t="shared" si="1"/>
        <v>1.4803240740740742E-3</v>
      </c>
      <c r="S22" s="105">
        <v>1.4733796296296294E-3</v>
      </c>
      <c r="T22" s="25"/>
      <c r="U22" s="33">
        <f t="shared" si="2"/>
        <v>1.4733796296296294E-3</v>
      </c>
      <c r="V22" s="36">
        <v>7.7314814814814813E-4</v>
      </c>
      <c r="W22" s="35"/>
      <c r="X22" s="28">
        <f t="shared" si="3"/>
        <v>7.7314814814814813E-4</v>
      </c>
      <c r="Y22" s="23">
        <v>7.6388888888888893E-4</v>
      </c>
      <c r="Z22" s="97">
        <v>1.1574074074074073E-4</v>
      </c>
      <c r="AA22" s="28">
        <f t="shared" si="4"/>
        <v>8.7962962962962962E-4</v>
      </c>
      <c r="AB22" s="23">
        <v>1.0891203703703703E-3</v>
      </c>
      <c r="AC22" s="25"/>
      <c r="AD22" s="28">
        <f t="shared" si="5"/>
        <v>1.0891203703703703E-3</v>
      </c>
      <c r="AE22" s="103">
        <f t="shared" si="6"/>
        <v>7.1620370370370362E-3</v>
      </c>
      <c r="AF22" s="23">
        <v>1.3530092592592593E-3</v>
      </c>
      <c r="AG22" s="25"/>
      <c r="AH22" s="28">
        <f t="shared" si="7"/>
        <v>1.3530092592592593E-3</v>
      </c>
      <c r="AI22" s="23">
        <v>1.261574074074074E-3</v>
      </c>
      <c r="AJ22" s="25"/>
      <c r="AK22" s="28">
        <f t="shared" si="8"/>
        <v>1.261574074074074E-3</v>
      </c>
      <c r="AL22" s="23"/>
      <c r="AM22" s="97">
        <v>2.4918981481481485E-3</v>
      </c>
      <c r="AN22" s="28">
        <f t="shared" si="9"/>
        <v>2.4918981481481485E-3</v>
      </c>
      <c r="AO22" s="23"/>
      <c r="AP22" s="25"/>
      <c r="AQ22" s="28">
        <f t="shared" si="10"/>
        <v>0</v>
      </c>
      <c r="AR22" s="23">
        <v>1.1053240740740741E-3</v>
      </c>
      <c r="AS22" s="25"/>
      <c r="AT22" s="28">
        <f t="shared" si="11"/>
        <v>1.1053240740740741E-3</v>
      </c>
      <c r="AU22" s="30">
        <f t="shared" si="12"/>
        <v>1.3373842592592595E-2</v>
      </c>
      <c r="AV22" s="25"/>
      <c r="AW22" s="108">
        <f t="shared" si="13"/>
        <v>1.3373842592592595E-2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15.75" x14ac:dyDescent="0.3">
      <c r="A23" s="45">
        <v>27</v>
      </c>
      <c r="B23" s="59">
        <v>2</v>
      </c>
      <c r="C23" s="93" t="s">
        <v>0</v>
      </c>
      <c r="D23" s="45">
        <v>20</v>
      </c>
      <c r="E23" s="10">
        <v>2</v>
      </c>
      <c r="F23" s="49">
        <v>18</v>
      </c>
      <c r="G23" s="91">
        <v>24</v>
      </c>
      <c r="H23" s="81"/>
      <c r="I23" s="9" t="s">
        <v>114</v>
      </c>
      <c r="J23" s="8" t="s">
        <v>115</v>
      </c>
      <c r="K23" s="87" t="s">
        <v>116</v>
      </c>
      <c r="L23" s="39" t="s">
        <v>66</v>
      </c>
      <c r="M23" s="23">
        <v>1.1458333333333333E-3</v>
      </c>
      <c r="N23" s="25"/>
      <c r="O23" s="28">
        <f t="shared" si="0"/>
        <v>1.1458333333333333E-3</v>
      </c>
      <c r="P23" s="23">
        <v>1.5902777777777779E-3</v>
      </c>
      <c r="Q23" s="25"/>
      <c r="R23" s="28">
        <f t="shared" si="1"/>
        <v>1.5902777777777779E-3</v>
      </c>
      <c r="S23" s="23">
        <v>1.6377314814814815E-3</v>
      </c>
      <c r="T23" s="25"/>
      <c r="U23" s="33">
        <f t="shared" si="2"/>
        <v>1.6377314814814815E-3</v>
      </c>
      <c r="V23" s="36">
        <v>8.2407407407407397E-4</v>
      </c>
      <c r="W23" s="35"/>
      <c r="X23" s="28">
        <f t="shared" si="3"/>
        <v>8.2407407407407397E-4</v>
      </c>
      <c r="Y23" s="23">
        <v>7.8935185185185185E-4</v>
      </c>
      <c r="Z23" s="25"/>
      <c r="AA23" s="28">
        <f t="shared" si="4"/>
        <v>7.8935185185185185E-4</v>
      </c>
      <c r="AB23" s="23">
        <v>1.1400462962962963E-3</v>
      </c>
      <c r="AC23" s="25"/>
      <c r="AD23" s="28">
        <f t="shared" si="5"/>
        <v>1.1400462962962963E-3</v>
      </c>
      <c r="AE23" s="103">
        <f t="shared" si="6"/>
        <v>7.1273148148148146E-3</v>
      </c>
      <c r="AF23" s="23">
        <v>1.3506944444444445E-3</v>
      </c>
      <c r="AG23" s="97">
        <v>5.7870370370370366E-5</v>
      </c>
      <c r="AH23" s="28">
        <f t="shared" si="7"/>
        <v>1.408564814814815E-3</v>
      </c>
      <c r="AI23" s="23">
        <v>1.2939814814814815E-3</v>
      </c>
      <c r="AJ23" s="25"/>
      <c r="AK23" s="28">
        <f t="shared" si="8"/>
        <v>1.2939814814814815E-3</v>
      </c>
      <c r="AL23" s="23">
        <v>2.5266203703703705E-3</v>
      </c>
      <c r="AM23" s="25"/>
      <c r="AN23" s="28">
        <f t="shared" si="9"/>
        <v>2.5266203703703705E-3</v>
      </c>
      <c r="AO23" s="23"/>
      <c r="AP23" s="25"/>
      <c r="AQ23" s="28">
        <f t="shared" si="10"/>
        <v>0</v>
      </c>
      <c r="AR23" s="23">
        <v>1.1400462962962963E-3</v>
      </c>
      <c r="AS23" s="25"/>
      <c r="AT23" s="28">
        <f t="shared" si="11"/>
        <v>1.1400462962962963E-3</v>
      </c>
      <c r="AU23" s="30">
        <f t="shared" si="12"/>
        <v>1.3496527777777777E-2</v>
      </c>
      <c r="AV23" s="25"/>
      <c r="AW23" s="108">
        <f t="shared" si="13"/>
        <v>1.3496527777777777E-2</v>
      </c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pans="1:64" ht="15.75" x14ac:dyDescent="0.3">
      <c r="A24" s="45">
        <v>28</v>
      </c>
      <c r="B24" s="59">
        <v>7</v>
      </c>
      <c r="C24" s="93" t="s">
        <v>0</v>
      </c>
      <c r="D24" s="45">
        <v>21</v>
      </c>
      <c r="E24" s="10">
        <v>5</v>
      </c>
      <c r="F24" s="49">
        <v>10</v>
      </c>
      <c r="G24" s="91">
        <v>14</v>
      </c>
      <c r="H24" s="81"/>
      <c r="I24" s="9" t="s">
        <v>82</v>
      </c>
      <c r="J24" s="8" t="s">
        <v>83</v>
      </c>
      <c r="K24" s="87" t="s">
        <v>84</v>
      </c>
      <c r="L24" s="39" t="s">
        <v>51</v>
      </c>
      <c r="M24" s="23">
        <v>1.1412037037037037E-3</v>
      </c>
      <c r="N24" s="25"/>
      <c r="O24" s="28">
        <f t="shared" si="0"/>
        <v>1.1412037037037037E-3</v>
      </c>
      <c r="P24" s="23"/>
      <c r="Q24" s="97">
        <v>1.667824074074074E-3</v>
      </c>
      <c r="R24" s="28">
        <f t="shared" si="1"/>
        <v>1.667824074074074E-3</v>
      </c>
      <c r="S24" s="23"/>
      <c r="T24" s="97">
        <v>1.5833333333333333E-3</v>
      </c>
      <c r="U24" s="33">
        <f t="shared" si="2"/>
        <v>1.5833333333333333E-3</v>
      </c>
      <c r="V24" s="36">
        <v>7.8703703703703705E-4</v>
      </c>
      <c r="W24" s="35"/>
      <c r="X24" s="28">
        <f t="shared" si="3"/>
        <v>7.8703703703703705E-4</v>
      </c>
      <c r="Y24" s="23">
        <v>7.5578703703703702E-4</v>
      </c>
      <c r="Z24" s="97">
        <v>1.1574074074074073E-4</v>
      </c>
      <c r="AA24" s="28">
        <f t="shared" si="4"/>
        <v>8.7152777777777771E-4</v>
      </c>
      <c r="AB24" s="23">
        <v>1.1319444444444443E-3</v>
      </c>
      <c r="AC24" s="25"/>
      <c r="AD24" s="28">
        <f t="shared" si="5"/>
        <v>1.1319444444444443E-3</v>
      </c>
      <c r="AE24" s="103">
        <f t="shared" si="6"/>
        <v>7.1828703703703698E-3</v>
      </c>
      <c r="AF24" s="23">
        <v>1.3020833333333333E-3</v>
      </c>
      <c r="AG24" s="25"/>
      <c r="AH24" s="28">
        <f t="shared" si="7"/>
        <v>1.3020833333333333E-3</v>
      </c>
      <c r="AI24" s="23">
        <v>1.2789351851851853E-3</v>
      </c>
      <c r="AJ24" s="25"/>
      <c r="AK24" s="28">
        <f t="shared" si="8"/>
        <v>1.2789351851851853E-3</v>
      </c>
      <c r="AL24" s="23"/>
      <c r="AM24" s="97">
        <v>2.6435185185185186E-3</v>
      </c>
      <c r="AN24" s="28">
        <f t="shared" si="9"/>
        <v>2.6435185185185186E-3</v>
      </c>
      <c r="AO24" s="23"/>
      <c r="AP24" s="25"/>
      <c r="AQ24" s="28">
        <f t="shared" si="10"/>
        <v>0</v>
      </c>
      <c r="AR24" s="23">
        <v>1.1053240740740741E-3</v>
      </c>
      <c r="AS24" s="25"/>
      <c r="AT24" s="28">
        <f t="shared" si="11"/>
        <v>1.1053240740740741E-3</v>
      </c>
      <c r="AU24" s="30">
        <f t="shared" si="12"/>
        <v>1.3512731481481481E-2</v>
      </c>
      <c r="AV24" s="25"/>
      <c r="AW24" s="108">
        <f t="shared" si="13"/>
        <v>1.3512731481481481E-2</v>
      </c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15.75" x14ac:dyDescent="0.3">
      <c r="A25" s="45">
        <v>29</v>
      </c>
      <c r="B25" s="59">
        <v>3</v>
      </c>
      <c r="C25" s="93" t="s">
        <v>0</v>
      </c>
      <c r="D25" s="45">
        <v>22</v>
      </c>
      <c r="E25" s="10">
        <v>3</v>
      </c>
      <c r="F25" s="49">
        <v>15</v>
      </c>
      <c r="G25" s="91">
        <v>63</v>
      </c>
      <c r="H25" s="81" t="s">
        <v>102</v>
      </c>
      <c r="I25" s="9" t="s">
        <v>209</v>
      </c>
      <c r="J25" s="8" t="s">
        <v>210</v>
      </c>
      <c r="K25" s="87" t="s">
        <v>211</v>
      </c>
      <c r="L25" s="39" t="s">
        <v>66</v>
      </c>
      <c r="M25" s="23">
        <v>1.1851851851851852E-3</v>
      </c>
      <c r="N25" s="25"/>
      <c r="O25" s="28">
        <f t="shared" si="0"/>
        <v>1.1851851851851852E-3</v>
      </c>
      <c r="P25" s="105">
        <v>1.5902777777777779E-3</v>
      </c>
      <c r="Q25" s="25"/>
      <c r="R25" s="28">
        <f t="shared" si="1"/>
        <v>1.5902777777777779E-3</v>
      </c>
      <c r="S25" s="105">
        <v>1.6377314814814815E-3</v>
      </c>
      <c r="T25" s="25"/>
      <c r="U25" s="33">
        <f t="shared" si="2"/>
        <v>1.6377314814814815E-3</v>
      </c>
      <c r="V25" s="36">
        <v>8.3449074074074068E-4</v>
      </c>
      <c r="W25" s="35"/>
      <c r="X25" s="28">
        <f t="shared" si="3"/>
        <v>8.3449074074074068E-4</v>
      </c>
      <c r="Y25" s="23">
        <v>7.9282407407407394E-4</v>
      </c>
      <c r="Z25" s="25"/>
      <c r="AA25" s="28">
        <f t="shared" si="4"/>
        <v>7.9282407407407394E-4</v>
      </c>
      <c r="AB25" s="23">
        <v>1.1041666666666667E-3</v>
      </c>
      <c r="AC25" s="25"/>
      <c r="AD25" s="28">
        <f t="shared" si="5"/>
        <v>1.1041666666666667E-3</v>
      </c>
      <c r="AE25" s="103">
        <f t="shared" si="6"/>
        <v>7.1446759259259258E-3</v>
      </c>
      <c r="AF25" s="23">
        <v>1.2395833333333334E-3</v>
      </c>
      <c r="AG25" s="25"/>
      <c r="AH25" s="28">
        <f t="shared" si="7"/>
        <v>1.2395833333333334E-3</v>
      </c>
      <c r="AI25" s="23">
        <v>1.236111111111111E-3</v>
      </c>
      <c r="AJ25" s="25"/>
      <c r="AK25" s="28">
        <f t="shared" si="8"/>
        <v>1.236111111111111E-3</v>
      </c>
      <c r="AL25" s="23"/>
      <c r="AM25" s="97">
        <v>2.7939814814814819E-3</v>
      </c>
      <c r="AN25" s="28">
        <f t="shared" si="9"/>
        <v>2.7939814814814819E-3</v>
      </c>
      <c r="AO25" s="23"/>
      <c r="AP25" s="25"/>
      <c r="AQ25" s="28">
        <f t="shared" si="10"/>
        <v>0</v>
      </c>
      <c r="AR25" s="23">
        <v>1.1134259259259259E-3</v>
      </c>
      <c r="AS25" s="25"/>
      <c r="AT25" s="28">
        <f t="shared" si="11"/>
        <v>1.1134259259259259E-3</v>
      </c>
      <c r="AU25" s="30">
        <f t="shared" si="12"/>
        <v>1.3527777777777779E-2</v>
      </c>
      <c r="AV25" s="25"/>
      <c r="AW25" s="108">
        <f t="shared" si="13"/>
        <v>1.3527777777777779E-2</v>
      </c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15.75" x14ac:dyDescent="0.3">
      <c r="A26" s="45">
        <v>32</v>
      </c>
      <c r="B26" s="59">
        <v>6</v>
      </c>
      <c r="C26" s="93" t="s">
        <v>0</v>
      </c>
      <c r="D26" s="45">
        <v>23</v>
      </c>
      <c r="E26" s="10">
        <v>6</v>
      </c>
      <c r="F26" s="49">
        <v>8</v>
      </c>
      <c r="G26" s="91">
        <v>62</v>
      </c>
      <c r="H26" s="81" t="s">
        <v>47</v>
      </c>
      <c r="I26" s="9" t="s">
        <v>207</v>
      </c>
      <c r="J26" s="8" t="s">
        <v>208</v>
      </c>
      <c r="K26" s="87" t="s">
        <v>101</v>
      </c>
      <c r="L26" s="39" t="s">
        <v>92</v>
      </c>
      <c r="M26" s="23">
        <v>1.1620370370370372E-3</v>
      </c>
      <c r="N26" s="25"/>
      <c r="O26" s="28">
        <f t="shared" si="0"/>
        <v>1.1620370370370372E-3</v>
      </c>
      <c r="P26" s="105">
        <v>1.6354166666666667E-3</v>
      </c>
      <c r="Q26" s="25"/>
      <c r="R26" s="28">
        <f t="shared" si="1"/>
        <v>1.6354166666666667E-3</v>
      </c>
      <c r="S26" s="105">
        <v>1.5590277777777779E-3</v>
      </c>
      <c r="T26" s="25"/>
      <c r="U26" s="33">
        <f t="shared" si="2"/>
        <v>1.5590277777777779E-3</v>
      </c>
      <c r="V26" s="36">
        <v>8.1481481481481476E-4</v>
      </c>
      <c r="W26" s="97">
        <v>5.7870370370370366E-5</v>
      </c>
      <c r="X26" s="28">
        <f t="shared" si="3"/>
        <v>8.7268518518518511E-4</v>
      </c>
      <c r="Y26" s="23">
        <v>7.9745370370370376E-4</v>
      </c>
      <c r="Z26" s="25"/>
      <c r="AA26" s="28">
        <f t="shared" si="4"/>
        <v>7.9745370370370376E-4</v>
      </c>
      <c r="AB26" s="23">
        <v>1.1180555555555555E-3</v>
      </c>
      <c r="AC26" s="25"/>
      <c r="AD26" s="28">
        <f t="shared" si="5"/>
        <v>1.1180555555555555E-3</v>
      </c>
      <c r="AE26" s="103">
        <f t="shared" si="6"/>
        <v>7.1446759259259258E-3</v>
      </c>
      <c r="AF26" s="23">
        <v>1.3726851851851851E-3</v>
      </c>
      <c r="AG26" s="25"/>
      <c r="AH26" s="28">
        <f t="shared" si="7"/>
        <v>1.3726851851851851E-3</v>
      </c>
      <c r="AI26" s="23">
        <v>1.3078703703703705E-3</v>
      </c>
      <c r="AJ26" s="25"/>
      <c r="AK26" s="28">
        <f t="shared" si="8"/>
        <v>1.3078703703703705E-3</v>
      </c>
      <c r="AL26" s="23">
        <v>2.7129629629629626E-3</v>
      </c>
      <c r="AM26" s="25"/>
      <c r="AN26" s="28">
        <f t="shared" si="9"/>
        <v>2.7129629629629626E-3</v>
      </c>
      <c r="AO26" s="23"/>
      <c r="AP26" s="25"/>
      <c r="AQ26" s="28">
        <f t="shared" si="10"/>
        <v>0</v>
      </c>
      <c r="AR26" s="23">
        <v>1.1307870370370371E-3</v>
      </c>
      <c r="AS26" s="25"/>
      <c r="AT26" s="28">
        <f t="shared" si="11"/>
        <v>1.1307870370370371E-3</v>
      </c>
      <c r="AU26" s="30">
        <f t="shared" si="12"/>
        <v>1.3668981481481482E-2</v>
      </c>
      <c r="AV26" s="25"/>
      <c r="AW26" s="108">
        <f t="shared" si="13"/>
        <v>1.3668981481481482E-2</v>
      </c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pans="1:64" ht="15.75" x14ac:dyDescent="0.3">
      <c r="A27" s="45">
        <v>33</v>
      </c>
      <c r="B27" s="59">
        <v>3</v>
      </c>
      <c r="C27" s="93" t="s">
        <v>0</v>
      </c>
      <c r="D27" s="45">
        <v>24</v>
      </c>
      <c r="E27" s="10">
        <v>2</v>
      </c>
      <c r="F27" s="49">
        <v>18</v>
      </c>
      <c r="G27" s="91">
        <v>26</v>
      </c>
      <c r="H27" s="81" t="s">
        <v>88</v>
      </c>
      <c r="I27" s="9" t="s">
        <v>120</v>
      </c>
      <c r="J27" s="8" t="s">
        <v>121</v>
      </c>
      <c r="K27" s="87" t="s">
        <v>62</v>
      </c>
      <c r="L27" s="39" t="s">
        <v>232</v>
      </c>
      <c r="M27" s="23">
        <v>1.1516203703703703E-3</v>
      </c>
      <c r="N27" s="25"/>
      <c r="O27" s="28">
        <f t="shared" si="0"/>
        <v>1.1516203703703703E-3</v>
      </c>
      <c r="P27" s="23">
        <v>1.5844907407407407E-3</v>
      </c>
      <c r="Q27" s="96">
        <v>1.1574074074074073E-4</v>
      </c>
      <c r="R27" s="28">
        <f t="shared" si="1"/>
        <v>1.7002314814814814E-3</v>
      </c>
      <c r="S27" s="105">
        <v>1.5682870370370371E-3</v>
      </c>
      <c r="T27" s="25"/>
      <c r="U27" s="33">
        <f t="shared" si="2"/>
        <v>1.5682870370370371E-3</v>
      </c>
      <c r="V27" s="36">
        <v>8.587962962962963E-4</v>
      </c>
      <c r="W27" s="35"/>
      <c r="X27" s="28">
        <f t="shared" si="3"/>
        <v>8.587962962962963E-4</v>
      </c>
      <c r="Y27" s="23">
        <v>8.2754629629629628E-4</v>
      </c>
      <c r="Z27" s="25"/>
      <c r="AA27" s="28">
        <f t="shared" si="4"/>
        <v>8.2754629629629628E-4</v>
      </c>
      <c r="AB27" s="23">
        <v>1.2210648148148148E-3</v>
      </c>
      <c r="AC27" s="25"/>
      <c r="AD27" s="28">
        <f t="shared" si="5"/>
        <v>1.2210648148148148E-3</v>
      </c>
      <c r="AE27" s="103">
        <f t="shared" si="6"/>
        <v>7.3275462962962964E-3</v>
      </c>
      <c r="AF27" s="23">
        <v>1.3807870370370371E-3</v>
      </c>
      <c r="AG27" s="25"/>
      <c r="AH27" s="28">
        <f t="shared" si="7"/>
        <v>1.3807870370370371E-3</v>
      </c>
      <c r="AI27" s="23">
        <v>1.3148148148148147E-3</v>
      </c>
      <c r="AJ27" s="25"/>
      <c r="AK27" s="28">
        <f t="shared" si="8"/>
        <v>1.3148148148148147E-3</v>
      </c>
      <c r="AL27" s="23">
        <v>2.4826388888888888E-3</v>
      </c>
      <c r="AM27" s="97">
        <v>5.7870370370370366E-5</v>
      </c>
      <c r="AN27" s="28">
        <f t="shared" si="9"/>
        <v>2.5405092592592593E-3</v>
      </c>
      <c r="AO27" s="23"/>
      <c r="AP27" s="25"/>
      <c r="AQ27" s="28">
        <f t="shared" si="10"/>
        <v>0</v>
      </c>
      <c r="AR27" s="23">
        <v>1.1736111111111112E-3</v>
      </c>
      <c r="AS27" s="25"/>
      <c r="AT27" s="28">
        <f t="shared" si="11"/>
        <v>1.1736111111111112E-3</v>
      </c>
      <c r="AU27" s="30">
        <f t="shared" si="12"/>
        <v>1.3737268518518518E-2</v>
      </c>
      <c r="AV27" s="25"/>
      <c r="AW27" s="108">
        <f t="shared" si="13"/>
        <v>1.3737268518518518E-2</v>
      </c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15.75" x14ac:dyDescent="0.3">
      <c r="A28" s="45">
        <v>34</v>
      </c>
      <c r="B28" s="59">
        <v>8</v>
      </c>
      <c r="C28" s="93" t="s">
        <v>0</v>
      </c>
      <c r="D28" s="45">
        <v>25</v>
      </c>
      <c r="E28" s="10">
        <v>6</v>
      </c>
      <c r="F28" s="49">
        <v>8</v>
      </c>
      <c r="G28" s="91">
        <v>65</v>
      </c>
      <c r="H28" s="81" t="s">
        <v>47</v>
      </c>
      <c r="I28" s="9" t="s">
        <v>215</v>
      </c>
      <c r="J28" s="8" t="s">
        <v>216</v>
      </c>
      <c r="K28" s="87" t="s">
        <v>78</v>
      </c>
      <c r="L28" s="39" t="s">
        <v>51</v>
      </c>
      <c r="M28" s="23">
        <v>1.3425925925925925E-3</v>
      </c>
      <c r="N28" s="25"/>
      <c r="O28" s="28">
        <f t="shared" si="0"/>
        <v>1.3425925925925925E-3</v>
      </c>
      <c r="P28" s="105">
        <v>1.5520833333333333E-3</v>
      </c>
      <c r="Q28" s="25"/>
      <c r="R28" s="28">
        <f t="shared" si="1"/>
        <v>1.5520833333333333E-3</v>
      </c>
      <c r="S28" s="105">
        <v>1.4675925925925926E-3</v>
      </c>
      <c r="T28" s="25"/>
      <c r="U28" s="33">
        <f t="shared" si="2"/>
        <v>1.4675925925925926E-3</v>
      </c>
      <c r="V28" s="36">
        <v>8.0324074074074076E-4</v>
      </c>
      <c r="W28" s="35"/>
      <c r="X28" s="28">
        <f t="shared" si="3"/>
        <v>8.0324074074074076E-4</v>
      </c>
      <c r="Y28" s="23">
        <v>7.9282407407407394E-4</v>
      </c>
      <c r="Z28" s="97">
        <v>1.1574074074074073E-4</v>
      </c>
      <c r="AA28" s="28">
        <f t="shared" si="4"/>
        <v>9.0856481481481463E-4</v>
      </c>
      <c r="AB28" s="23"/>
      <c r="AC28" s="97">
        <v>1.2962962962962963E-3</v>
      </c>
      <c r="AD28" s="28">
        <f t="shared" si="5"/>
        <v>1.2962962962962963E-3</v>
      </c>
      <c r="AE28" s="103">
        <f t="shared" si="6"/>
        <v>7.3703703703703691E-3</v>
      </c>
      <c r="AF28" s="23">
        <v>1.3206018518518521E-3</v>
      </c>
      <c r="AG28" s="25"/>
      <c r="AH28" s="28">
        <f t="shared" si="7"/>
        <v>1.3206018518518521E-3</v>
      </c>
      <c r="AI28" s="23">
        <v>1.3113425925925925E-3</v>
      </c>
      <c r="AJ28" s="25"/>
      <c r="AK28" s="28">
        <f t="shared" si="8"/>
        <v>1.3113425925925925E-3</v>
      </c>
      <c r="AL28" s="23"/>
      <c r="AM28" s="97">
        <v>2.6435185185185186E-3</v>
      </c>
      <c r="AN28" s="28">
        <f t="shared" si="9"/>
        <v>2.6435185185185186E-3</v>
      </c>
      <c r="AO28" s="23"/>
      <c r="AP28" s="25"/>
      <c r="AQ28" s="28">
        <f t="shared" si="10"/>
        <v>0</v>
      </c>
      <c r="AR28" s="23">
        <v>1.1620370370370372E-3</v>
      </c>
      <c r="AS28" s="25"/>
      <c r="AT28" s="28">
        <f t="shared" si="11"/>
        <v>1.1620370370370372E-3</v>
      </c>
      <c r="AU28" s="30">
        <f t="shared" si="12"/>
        <v>1.3807870370370373E-2</v>
      </c>
      <c r="AV28" s="25"/>
      <c r="AW28" s="108">
        <f t="shared" si="13"/>
        <v>1.3807870370370373E-2</v>
      </c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spans="1:64" ht="15.75" x14ac:dyDescent="0.3">
      <c r="A29" s="45">
        <v>35</v>
      </c>
      <c r="B29" s="59">
        <v>5</v>
      </c>
      <c r="C29" s="93" t="s">
        <v>0</v>
      </c>
      <c r="D29" s="45">
        <v>26</v>
      </c>
      <c r="E29" s="10">
        <v>3</v>
      </c>
      <c r="F29" s="49">
        <v>15</v>
      </c>
      <c r="G29" s="91">
        <v>46</v>
      </c>
      <c r="H29" s="81" t="s">
        <v>144</v>
      </c>
      <c r="I29" s="9" t="s">
        <v>171</v>
      </c>
      <c r="J29" s="8" t="s">
        <v>172</v>
      </c>
      <c r="K29" s="87" t="s">
        <v>78</v>
      </c>
      <c r="L29" s="39" t="s">
        <v>59</v>
      </c>
      <c r="M29" s="23">
        <v>1.0844907407407407E-3</v>
      </c>
      <c r="N29" s="25"/>
      <c r="O29" s="28">
        <f t="shared" si="0"/>
        <v>1.0844907407407407E-3</v>
      </c>
      <c r="P29" s="105">
        <v>1.5694444444444443E-3</v>
      </c>
      <c r="Q29" s="25"/>
      <c r="R29" s="28">
        <f t="shared" si="1"/>
        <v>1.5694444444444443E-3</v>
      </c>
      <c r="S29" s="105">
        <v>1.5011574074074074E-3</v>
      </c>
      <c r="T29" s="25"/>
      <c r="U29" s="33">
        <f t="shared" si="2"/>
        <v>1.5011574074074074E-3</v>
      </c>
      <c r="V29" s="36">
        <v>7.6388888888888893E-4</v>
      </c>
      <c r="W29" s="25"/>
      <c r="X29" s="28">
        <f t="shared" si="3"/>
        <v>7.6388888888888893E-4</v>
      </c>
      <c r="Y29" s="23">
        <v>7.2222222222222219E-4</v>
      </c>
      <c r="Z29" s="97">
        <v>5.7870370370370366E-5</v>
      </c>
      <c r="AA29" s="28">
        <f t="shared" si="4"/>
        <v>7.8009259259259253E-4</v>
      </c>
      <c r="AB29" s="23">
        <v>1.1678240740740739E-3</v>
      </c>
      <c r="AC29" s="25"/>
      <c r="AD29" s="28">
        <f t="shared" si="5"/>
        <v>1.1678240740740739E-3</v>
      </c>
      <c r="AE29" s="103">
        <f t="shared" si="6"/>
        <v>6.8668981481481471E-3</v>
      </c>
      <c r="AF29" s="23">
        <v>1.3090277777777779E-3</v>
      </c>
      <c r="AG29" s="25"/>
      <c r="AH29" s="28">
        <f t="shared" si="7"/>
        <v>1.3090277777777779E-3</v>
      </c>
      <c r="AI29" s="23">
        <v>1.3182870370370371E-3</v>
      </c>
      <c r="AJ29" s="25"/>
      <c r="AK29" s="28">
        <f t="shared" si="8"/>
        <v>1.3182870370370371E-3</v>
      </c>
      <c r="AL29" s="23">
        <v>2.4386574074074072E-3</v>
      </c>
      <c r="AM29" s="25"/>
      <c r="AN29" s="28">
        <f t="shared" si="9"/>
        <v>2.4386574074074072E-3</v>
      </c>
      <c r="AO29" s="23"/>
      <c r="AP29" s="25"/>
      <c r="AQ29" s="28">
        <f t="shared" si="10"/>
        <v>0</v>
      </c>
      <c r="AR29" s="23">
        <v>1.181712962962963E-3</v>
      </c>
      <c r="AS29" s="25"/>
      <c r="AT29" s="28">
        <f t="shared" si="11"/>
        <v>1.181712962962963E-3</v>
      </c>
      <c r="AU29" s="30">
        <f t="shared" si="12"/>
        <v>1.3114583333333332E-2</v>
      </c>
      <c r="AV29" s="25">
        <v>6.9444444444444447E-4</v>
      </c>
      <c r="AW29" s="108">
        <f t="shared" si="13"/>
        <v>1.3809027777777776E-2</v>
      </c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15.75" x14ac:dyDescent="0.3">
      <c r="A30" s="45">
        <v>42</v>
      </c>
      <c r="B30" s="59">
        <v>7</v>
      </c>
      <c r="C30" s="93" t="s">
        <v>0</v>
      </c>
      <c r="D30" s="45">
        <v>27</v>
      </c>
      <c r="E30" s="10">
        <v>7</v>
      </c>
      <c r="F30" s="49">
        <v>6</v>
      </c>
      <c r="G30" s="91">
        <v>27</v>
      </c>
      <c r="H30" s="81"/>
      <c r="I30" s="9" t="s">
        <v>122</v>
      </c>
      <c r="J30" s="8" t="s">
        <v>123</v>
      </c>
      <c r="K30" s="87" t="s">
        <v>91</v>
      </c>
      <c r="L30" s="39" t="s">
        <v>92</v>
      </c>
      <c r="M30" s="23">
        <v>1.3067129629629629E-3</v>
      </c>
      <c r="N30" s="25"/>
      <c r="O30" s="28">
        <f t="shared" si="0"/>
        <v>1.3067129629629629E-3</v>
      </c>
      <c r="P30" s="23"/>
      <c r="Q30" s="97">
        <v>1.7511574074074074E-3</v>
      </c>
      <c r="R30" s="28">
        <f t="shared" si="1"/>
        <v>1.7511574074074074E-3</v>
      </c>
      <c r="S30" s="105">
        <v>1.5590277777777779E-3</v>
      </c>
      <c r="T30" s="25"/>
      <c r="U30" s="33">
        <f t="shared" si="2"/>
        <v>1.5590277777777779E-3</v>
      </c>
      <c r="V30" s="36"/>
      <c r="W30" s="100">
        <v>1.0856481481481481E-3</v>
      </c>
      <c r="X30" s="28">
        <f t="shared" si="3"/>
        <v>1.0856481481481481E-3</v>
      </c>
      <c r="Y30" s="23">
        <v>8.2870370370370379E-4</v>
      </c>
      <c r="Z30" s="25"/>
      <c r="AA30" s="28">
        <f t="shared" si="4"/>
        <v>8.2870370370370379E-4</v>
      </c>
      <c r="AB30" s="23">
        <v>1.1840277777777778E-3</v>
      </c>
      <c r="AC30" s="25"/>
      <c r="AD30" s="28">
        <f t="shared" si="5"/>
        <v>1.1840277777777778E-3</v>
      </c>
      <c r="AE30" s="103">
        <f t="shared" si="6"/>
        <v>7.7152777777777784E-3</v>
      </c>
      <c r="AF30" s="23">
        <v>1.3645833333333331E-3</v>
      </c>
      <c r="AG30" s="25"/>
      <c r="AH30" s="28">
        <f t="shared" si="7"/>
        <v>1.3645833333333331E-3</v>
      </c>
      <c r="AI30" s="23">
        <v>1.3564814814814813E-3</v>
      </c>
      <c r="AJ30" s="25"/>
      <c r="AK30" s="28">
        <f t="shared" si="8"/>
        <v>1.3564814814814813E-3</v>
      </c>
      <c r="AL30" s="23">
        <v>2.4652777777777776E-3</v>
      </c>
      <c r="AM30" s="97">
        <v>1.1574074074074073E-4</v>
      </c>
      <c r="AN30" s="28">
        <f t="shared" si="9"/>
        <v>2.5810185185185185E-3</v>
      </c>
      <c r="AO30" s="23"/>
      <c r="AP30" s="25"/>
      <c r="AQ30" s="28">
        <f t="shared" si="10"/>
        <v>0</v>
      </c>
      <c r="AR30" s="23">
        <v>1.1863425925925928E-3</v>
      </c>
      <c r="AS30" s="25"/>
      <c r="AT30" s="28">
        <f t="shared" si="11"/>
        <v>1.1863425925925928E-3</v>
      </c>
      <c r="AU30" s="30">
        <f t="shared" si="12"/>
        <v>1.4203703703703703E-2</v>
      </c>
      <c r="AV30" s="25"/>
      <c r="AW30" s="108">
        <f t="shared" si="13"/>
        <v>1.4203703703703703E-2</v>
      </c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spans="1:64" ht="15.75" x14ac:dyDescent="0.3">
      <c r="A31" s="45">
        <v>43</v>
      </c>
      <c r="B31" s="59">
        <v>10</v>
      </c>
      <c r="C31" s="93" t="s">
        <v>0</v>
      </c>
      <c r="D31" s="45">
        <v>28</v>
      </c>
      <c r="E31" s="10">
        <v>5</v>
      </c>
      <c r="F31" s="49">
        <v>10</v>
      </c>
      <c r="G31" s="91">
        <v>59</v>
      </c>
      <c r="H31" s="81"/>
      <c r="I31" s="9" t="s">
        <v>200</v>
      </c>
      <c r="J31" s="8" t="s">
        <v>201</v>
      </c>
      <c r="K31" s="87" t="s">
        <v>202</v>
      </c>
      <c r="L31" s="39" t="s">
        <v>46</v>
      </c>
      <c r="M31" s="23"/>
      <c r="N31" s="97">
        <v>1.4664351851851852E-3</v>
      </c>
      <c r="O31" s="28">
        <f t="shared" si="0"/>
        <v>1.4664351851851852E-3</v>
      </c>
      <c r="P31" s="105">
        <v>1.4803240740740742E-3</v>
      </c>
      <c r="Q31" s="25"/>
      <c r="R31" s="28">
        <f t="shared" si="1"/>
        <v>1.4803240740740742E-3</v>
      </c>
      <c r="S31" s="105">
        <v>1.4733796296296294E-3</v>
      </c>
      <c r="T31" s="25"/>
      <c r="U31" s="33">
        <f t="shared" si="2"/>
        <v>1.4733796296296294E-3</v>
      </c>
      <c r="V31" s="36">
        <v>7.6736111111111113E-4</v>
      </c>
      <c r="W31" s="100">
        <v>1.7361111111111112E-4</v>
      </c>
      <c r="X31" s="28">
        <f t="shared" si="3"/>
        <v>9.4097222222222227E-4</v>
      </c>
      <c r="Y31" s="23">
        <v>7.5000000000000012E-4</v>
      </c>
      <c r="Z31" s="97">
        <v>1.1574074074074073E-4</v>
      </c>
      <c r="AA31" s="28">
        <f t="shared" si="4"/>
        <v>8.6574074074074081E-4</v>
      </c>
      <c r="AB31" s="36">
        <v>1.1053240740740741E-3</v>
      </c>
      <c r="AC31" s="100">
        <v>5.7870370370370366E-5</v>
      </c>
      <c r="AD31" s="28">
        <f t="shared" si="5"/>
        <v>1.1631944444444446E-3</v>
      </c>
      <c r="AE31" s="103">
        <f t="shared" si="6"/>
        <v>7.3900462962962956E-3</v>
      </c>
      <c r="AF31" s="36"/>
      <c r="AG31" s="100">
        <v>1.7743055555555554E-3</v>
      </c>
      <c r="AH31" s="28">
        <f t="shared" si="7"/>
        <v>1.7743055555555554E-3</v>
      </c>
      <c r="AI31" s="36">
        <v>1.2986111111111113E-3</v>
      </c>
      <c r="AJ31" s="100">
        <v>5.7870370370370366E-5</v>
      </c>
      <c r="AK31" s="28">
        <f t="shared" si="8"/>
        <v>1.3564814814814817E-3</v>
      </c>
      <c r="AL31" s="36"/>
      <c r="AM31" s="100">
        <v>2.4918981481481485E-3</v>
      </c>
      <c r="AN31" s="28">
        <f t="shared" si="9"/>
        <v>2.4918981481481485E-3</v>
      </c>
      <c r="AO31" s="36"/>
      <c r="AP31" s="35"/>
      <c r="AQ31" s="28">
        <f t="shared" si="10"/>
        <v>0</v>
      </c>
      <c r="AR31" s="36">
        <v>1.1747685185185186E-3</v>
      </c>
      <c r="AS31" s="100">
        <v>5.7870370370370366E-5</v>
      </c>
      <c r="AT31" s="28">
        <f t="shared" si="11"/>
        <v>1.232638888888889E-3</v>
      </c>
      <c r="AU31" s="30">
        <f t="shared" si="12"/>
        <v>1.4245370370370372E-2</v>
      </c>
      <c r="AV31" s="25"/>
      <c r="AW31" s="108">
        <f t="shared" si="13"/>
        <v>1.4245370370370372E-2</v>
      </c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</row>
    <row r="32" spans="1:64" ht="15.75" x14ac:dyDescent="0.3">
      <c r="A32" s="45">
        <v>44</v>
      </c>
      <c r="B32" s="59">
        <v>5</v>
      </c>
      <c r="C32" s="93" t="s">
        <v>0</v>
      </c>
      <c r="D32" s="45">
        <v>29</v>
      </c>
      <c r="E32" s="10">
        <v>3</v>
      </c>
      <c r="F32" s="49">
        <v>15</v>
      </c>
      <c r="G32" s="91">
        <v>48</v>
      </c>
      <c r="H32" s="81" t="s">
        <v>144</v>
      </c>
      <c r="I32" s="9" t="s">
        <v>175</v>
      </c>
      <c r="J32" s="8" t="s">
        <v>176</v>
      </c>
      <c r="K32" s="87" t="s">
        <v>177</v>
      </c>
      <c r="L32" s="39" t="s">
        <v>232</v>
      </c>
      <c r="M32" s="23">
        <v>1.1747685185185186E-3</v>
      </c>
      <c r="N32" s="25"/>
      <c r="O32" s="28">
        <f t="shared" si="0"/>
        <v>1.1747685185185186E-3</v>
      </c>
      <c r="P32" s="105">
        <v>1.5844907407407407E-3</v>
      </c>
      <c r="Q32" s="25"/>
      <c r="R32" s="28">
        <f t="shared" si="1"/>
        <v>1.5844907407407407E-3</v>
      </c>
      <c r="S32" s="105">
        <v>1.5682870370370371E-3</v>
      </c>
      <c r="T32" s="25"/>
      <c r="U32" s="33">
        <f t="shared" si="2"/>
        <v>1.5682870370370371E-3</v>
      </c>
      <c r="V32" s="36">
        <v>7.8703703703703705E-4</v>
      </c>
      <c r="W32" s="35"/>
      <c r="X32" s="28">
        <f t="shared" si="3"/>
        <v>7.8703703703703705E-4</v>
      </c>
      <c r="Y32" s="23">
        <v>7.5578703703703702E-4</v>
      </c>
      <c r="Z32" s="25"/>
      <c r="AA32" s="28">
        <f t="shared" si="4"/>
        <v>7.5578703703703702E-4</v>
      </c>
      <c r="AB32" s="23">
        <v>1.2060185185185186E-3</v>
      </c>
      <c r="AC32" s="25"/>
      <c r="AD32" s="28">
        <f t="shared" si="5"/>
        <v>1.2060185185185186E-3</v>
      </c>
      <c r="AE32" s="103">
        <f t="shared" si="6"/>
        <v>7.0763888888888899E-3</v>
      </c>
      <c r="AF32" s="23">
        <v>1.3796296296296297E-3</v>
      </c>
      <c r="AG32" s="25"/>
      <c r="AH32" s="28">
        <f t="shared" si="7"/>
        <v>1.3796296296296297E-3</v>
      </c>
      <c r="AI32" s="23">
        <v>1.3912037037037037E-3</v>
      </c>
      <c r="AJ32" s="97">
        <v>5.7870370370370366E-5</v>
      </c>
      <c r="AK32" s="28">
        <f t="shared" si="8"/>
        <v>1.4490740740740742E-3</v>
      </c>
      <c r="AL32" s="23">
        <v>2.5729166666666665E-3</v>
      </c>
      <c r="AM32" s="25"/>
      <c r="AN32" s="28">
        <f t="shared" si="9"/>
        <v>2.5729166666666665E-3</v>
      </c>
      <c r="AO32" s="23"/>
      <c r="AP32" s="25"/>
      <c r="AQ32" s="28">
        <f t="shared" si="10"/>
        <v>0</v>
      </c>
      <c r="AR32" s="23">
        <v>1.1979166666666668E-3</v>
      </c>
      <c r="AS32" s="25"/>
      <c r="AT32" s="28">
        <f t="shared" si="11"/>
        <v>1.1979166666666668E-3</v>
      </c>
      <c r="AU32" s="30">
        <f t="shared" si="12"/>
        <v>1.3675925925925925E-2</v>
      </c>
      <c r="AV32" s="25">
        <v>6.9444444444444447E-4</v>
      </c>
      <c r="AW32" s="108">
        <f t="shared" si="13"/>
        <v>1.4370370370370368E-2</v>
      </c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</row>
    <row r="33" spans="1:64" ht="15.75" x14ac:dyDescent="0.3">
      <c r="A33" s="45">
        <v>45</v>
      </c>
      <c r="B33" s="59">
        <v>5</v>
      </c>
      <c r="C33" s="93" t="s">
        <v>0</v>
      </c>
      <c r="D33" s="45">
        <v>30</v>
      </c>
      <c r="E33" s="10">
        <v>4</v>
      </c>
      <c r="F33" s="49">
        <v>12</v>
      </c>
      <c r="G33" s="91">
        <v>64</v>
      </c>
      <c r="H33" s="81" t="s">
        <v>212</v>
      </c>
      <c r="I33" s="9" t="s">
        <v>213</v>
      </c>
      <c r="J33" s="8" t="s">
        <v>214</v>
      </c>
      <c r="K33" s="87" t="s">
        <v>65</v>
      </c>
      <c r="L33" s="39" t="s">
        <v>66</v>
      </c>
      <c r="M33" s="23">
        <v>1.1921296296296296E-3</v>
      </c>
      <c r="N33" s="25"/>
      <c r="O33" s="28">
        <f t="shared" si="0"/>
        <v>1.1921296296296296E-3</v>
      </c>
      <c r="P33" s="105">
        <v>1.5902777777777779E-3</v>
      </c>
      <c r="Q33" s="25"/>
      <c r="R33" s="28">
        <f t="shared" si="1"/>
        <v>1.5902777777777779E-3</v>
      </c>
      <c r="S33" s="105">
        <v>1.6377314814814815E-3</v>
      </c>
      <c r="T33" s="25"/>
      <c r="U33" s="33">
        <f t="shared" si="2"/>
        <v>1.6377314814814815E-3</v>
      </c>
      <c r="V33" s="36">
        <v>7.5000000000000012E-4</v>
      </c>
      <c r="W33" s="100">
        <v>1.1574074074074073E-4</v>
      </c>
      <c r="X33" s="28">
        <f t="shared" si="3"/>
        <v>8.6574074074074081E-4</v>
      </c>
      <c r="Y33" s="23">
        <v>7.6620370370370373E-4</v>
      </c>
      <c r="Z33" s="25"/>
      <c r="AA33" s="28">
        <f t="shared" si="4"/>
        <v>7.6620370370370373E-4</v>
      </c>
      <c r="AB33" s="23">
        <v>1.0613425925925927E-3</v>
      </c>
      <c r="AC33" s="25"/>
      <c r="AD33" s="28">
        <f t="shared" si="5"/>
        <v>1.0613425925925927E-3</v>
      </c>
      <c r="AE33" s="103">
        <f t="shared" si="6"/>
        <v>7.1134259259259267E-3</v>
      </c>
      <c r="AF33" s="109"/>
      <c r="AG33" s="97">
        <v>1.5243055555555554E-3</v>
      </c>
      <c r="AH33" s="28">
        <f t="shared" si="7"/>
        <v>1.5243055555555554E-3</v>
      </c>
      <c r="AI33" s="23">
        <v>1.2604166666666666E-3</v>
      </c>
      <c r="AJ33" s="25"/>
      <c r="AK33" s="28">
        <f t="shared" si="8"/>
        <v>1.2604166666666666E-3</v>
      </c>
      <c r="AL33" s="23">
        <v>2.6203703703703706E-3</v>
      </c>
      <c r="AM33" s="97">
        <v>5.7870370370370366E-5</v>
      </c>
      <c r="AN33" s="28">
        <f t="shared" si="9"/>
        <v>2.678240740740741E-3</v>
      </c>
      <c r="AO33" s="23"/>
      <c r="AP33" s="25"/>
      <c r="AQ33" s="28">
        <f t="shared" si="10"/>
        <v>0</v>
      </c>
      <c r="AR33" s="23">
        <v>1.0925925925925925E-3</v>
      </c>
      <c r="AS33" s="97">
        <v>5.7870370370370366E-5</v>
      </c>
      <c r="AT33" s="28">
        <f t="shared" si="11"/>
        <v>1.1504629629629629E-3</v>
      </c>
      <c r="AU33" s="30">
        <f t="shared" si="12"/>
        <v>1.3726851851851853E-2</v>
      </c>
      <c r="AV33" s="25">
        <v>8.1018518518518516E-4</v>
      </c>
      <c r="AW33" s="108">
        <f t="shared" si="13"/>
        <v>1.4537037037037038E-2</v>
      </c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</row>
    <row r="34" spans="1:64" ht="15.75" x14ac:dyDescent="0.3">
      <c r="A34" s="45">
        <v>47</v>
      </c>
      <c r="B34" s="59">
        <v>8</v>
      </c>
      <c r="C34" s="93" t="s">
        <v>0</v>
      </c>
      <c r="D34" s="45">
        <v>31</v>
      </c>
      <c r="E34" s="10">
        <v>8</v>
      </c>
      <c r="F34" s="49">
        <v>4</v>
      </c>
      <c r="G34" s="91">
        <v>33</v>
      </c>
      <c r="H34" s="81"/>
      <c r="I34" s="9" t="s">
        <v>136</v>
      </c>
      <c r="J34" s="8" t="s">
        <v>137</v>
      </c>
      <c r="K34" s="87" t="s">
        <v>78</v>
      </c>
      <c r="L34" s="39" t="s">
        <v>92</v>
      </c>
      <c r="M34" s="23">
        <v>1.0902777777777779E-3</v>
      </c>
      <c r="N34" s="25"/>
      <c r="O34" s="28">
        <f t="shared" si="0"/>
        <v>1.0902777777777779E-3</v>
      </c>
      <c r="P34" s="105">
        <v>1.6354166666666667E-3</v>
      </c>
      <c r="Q34" s="25"/>
      <c r="R34" s="28">
        <f t="shared" si="1"/>
        <v>1.6354166666666667E-3</v>
      </c>
      <c r="S34" s="105">
        <v>1.5590277777777779E-3</v>
      </c>
      <c r="T34" s="25"/>
      <c r="U34" s="33">
        <f t="shared" si="2"/>
        <v>1.5590277777777779E-3</v>
      </c>
      <c r="V34" s="36">
        <v>7.5115740740740742E-4</v>
      </c>
      <c r="W34" s="100">
        <v>1.1574074074074073E-4</v>
      </c>
      <c r="X34" s="28">
        <f t="shared" si="3"/>
        <v>8.6689814814814811E-4</v>
      </c>
      <c r="Y34" s="23">
        <v>7.3148148148148139E-4</v>
      </c>
      <c r="Z34" s="25"/>
      <c r="AA34" s="28">
        <f t="shared" si="4"/>
        <v>7.3148148148148139E-4</v>
      </c>
      <c r="AB34" s="23">
        <v>1.0474537037037037E-3</v>
      </c>
      <c r="AC34" s="25"/>
      <c r="AD34" s="28">
        <f t="shared" si="5"/>
        <v>1.0474537037037037E-3</v>
      </c>
      <c r="AE34" s="103">
        <f t="shared" si="6"/>
        <v>6.9305555555555561E-3</v>
      </c>
      <c r="AF34" s="23"/>
      <c r="AG34" s="97">
        <v>1.7546296296296294E-3</v>
      </c>
      <c r="AH34" s="28">
        <f t="shared" si="7"/>
        <v>1.7546296296296294E-3</v>
      </c>
      <c r="AI34" s="23">
        <v>1.2488425925925926E-3</v>
      </c>
      <c r="AJ34" s="25"/>
      <c r="AK34" s="28">
        <f t="shared" si="8"/>
        <v>1.2488425925925926E-3</v>
      </c>
      <c r="AL34" s="23">
        <v>2.4074074074074076E-3</v>
      </c>
      <c r="AM34" s="25"/>
      <c r="AN34" s="28">
        <f t="shared" si="9"/>
        <v>2.4074074074074076E-3</v>
      </c>
      <c r="AO34" s="23"/>
      <c r="AP34" s="25"/>
      <c r="AQ34" s="28">
        <f t="shared" si="10"/>
        <v>0</v>
      </c>
      <c r="AR34" s="23">
        <v>1.0752314814814815E-3</v>
      </c>
      <c r="AS34" s="25"/>
      <c r="AT34" s="28">
        <f t="shared" si="11"/>
        <v>1.0752314814814815E-3</v>
      </c>
      <c r="AU34" s="30">
        <f t="shared" si="12"/>
        <v>1.3416666666666669E-2</v>
      </c>
      <c r="AV34" s="25">
        <v>1.1574074074074073E-3</v>
      </c>
      <c r="AW34" s="108">
        <f t="shared" si="13"/>
        <v>1.4574074074074076E-2</v>
      </c>
      <c r="AX34" s="149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</row>
    <row r="35" spans="1:64" ht="15.75" x14ac:dyDescent="0.3">
      <c r="A35" s="45">
        <v>48</v>
      </c>
      <c r="B35" s="59">
        <v>9</v>
      </c>
      <c r="C35" s="93" t="s">
        <v>0</v>
      </c>
      <c r="D35" s="45">
        <v>32</v>
      </c>
      <c r="E35" s="10">
        <v>7</v>
      </c>
      <c r="F35" s="49">
        <v>6</v>
      </c>
      <c r="G35" s="91">
        <v>20</v>
      </c>
      <c r="H35" s="81" t="s">
        <v>102</v>
      </c>
      <c r="I35" s="9" t="s">
        <v>103</v>
      </c>
      <c r="J35" s="8" t="s">
        <v>104</v>
      </c>
      <c r="K35" s="87" t="s">
        <v>105</v>
      </c>
      <c r="L35" s="39" t="s">
        <v>51</v>
      </c>
      <c r="M35" s="23"/>
      <c r="N35" s="97">
        <v>2.9884259259259261E-3</v>
      </c>
      <c r="O35" s="28">
        <f t="shared" si="0"/>
        <v>2.9884259259259261E-3</v>
      </c>
      <c r="P35" s="23">
        <v>1.4953703703703702E-3</v>
      </c>
      <c r="Q35" s="25"/>
      <c r="R35" s="28">
        <f t="shared" si="1"/>
        <v>1.4953703703703702E-3</v>
      </c>
      <c r="S35" s="23">
        <v>1.4560185185185186E-3</v>
      </c>
      <c r="T35" s="25"/>
      <c r="U35" s="33">
        <f t="shared" si="2"/>
        <v>1.4560185185185186E-3</v>
      </c>
      <c r="V35" s="36">
        <v>7.6041666666666662E-4</v>
      </c>
      <c r="W35" s="25"/>
      <c r="X35" s="28">
        <f t="shared" si="3"/>
        <v>7.6041666666666662E-4</v>
      </c>
      <c r="Y35" s="23">
        <v>7.256944444444445E-4</v>
      </c>
      <c r="Z35" s="25"/>
      <c r="AA35" s="28">
        <f t="shared" si="4"/>
        <v>7.256944444444445E-4</v>
      </c>
      <c r="AB35" s="23">
        <v>1.0787037037037037E-3</v>
      </c>
      <c r="AC35" s="25"/>
      <c r="AD35" s="28">
        <f t="shared" si="5"/>
        <v>1.0787037037037037E-3</v>
      </c>
      <c r="AE35" s="103">
        <f t="shared" si="6"/>
        <v>8.5046296296296311E-3</v>
      </c>
      <c r="AF35" s="36">
        <v>1.21875E-3</v>
      </c>
      <c r="AG35" s="35"/>
      <c r="AH35" s="28">
        <f t="shared" si="7"/>
        <v>1.21875E-3</v>
      </c>
      <c r="AI35" s="36">
        <v>1.1840277777777778E-3</v>
      </c>
      <c r="AJ35" s="35"/>
      <c r="AK35" s="28">
        <f t="shared" si="8"/>
        <v>1.1840277777777778E-3</v>
      </c>
      <c r="AL35" s="36"/>
      <c r="AM35" s="100">
        <v>2.6435185185185186E-3</v>
      </c>
      <c r="AN35" s="28">
        <f t="shared" si="9"/>
        <v>2.6435185185185186E-3</v>
      </c>
      <c r="AO35" s="36"/>
      <c r="AP35" s="35"/>
      <c r="AQ35" s="28">
        <f t="shared" si="10"/>
        <v>0</v>
      </c>
      <c r="AR35" s="36">
        <v>1.0405092592592593E-3</v>
      </c>
      <c r="AS35" s="35"/>
      <c r="AT35" s="28">
        <f t="shared" si="11"/>
        <v>1.0405092592592593E-3</v>
      </c>
      <c r="AU35" s="30">
        <f t="shared" si="12"/>
        <v>1.4591435185185185E-2</v>
      </c>
      <c r="AV35" s="25"/>
      <c r="AW35" s="108">
        <f t="shared" si="13"/>
        <v>1.4591435185185185E-2</v>
      </c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</row>
    <row r="36" spans="1:64" ht="15.75" x14ac:dyDescent="0.3">
      <c r="A36" s="45">
        <v>50</v>
      </c>
      <c r="B36" s="59">
        <v>6</v>
      </c>
      <c r="C36" s="93" t="s">
        <v>0</v>
      </c>
      <c r="D36" s="45">
        <v>33</v>
      </c>
      <c r="E36" s="10">
        <v>3</v>
      </c>
      <c r="F36" s="49">
        <v>15</v>
      </c>
      <c r="G36" s="91">
        <v>36</v>
      </c>
      <c r="H36" s="81" t="s">
        <v>144</v>
      </c>
      <c r="I36" s="9" t="s">
        <v>145</v>
      </c>
      <c r="J36" s="8" t="s">
        <v>146</v>
      </c>
      <c r="K36" s="87" t="s">
        <v>62</v>
      </c>
      <c r="L36" s="39" t="s">
        <v>42</v>
      </c>
      <c r="M36" s="23">
        <v>1.2881944444444445E-3</v>
      </c>
      <c r="N36" s="25"/>
      <c r="O36" s="28">
        <f t="shared" si="0"/>
        <v>1.2881944444444445E-3</v>
      </c>
      <c r="P36" s="105">
        <v>1.4895833333333332E-3</v>
      </c>
      <c r="Q36" s="25"/>
      <c r="R36" s="28">
        <f t="shared" si="1"/>
        <v>1.4895833333333332E-3</v>
      </c>
      <c r="S36" s="105">
        <v>1.4814814814814814E-3</v>
      </c>
      <c r="T36" s="25"/>
      <c r="U36" s="33">
        <f t="shared" si="2"/>
        <v>1.4814814814814814E-3</v>
      </c>
      <c r="V36" s="36">
        <v>8.1481481481481476E-4</v>
      </c>
      <c r="W36" s="97">
        <v>5.7870370370370366E-5</v>
      </c>
      <c r="X36" s="28">
        <f t="shared" si="3"/>
        <v>8.7268518518518511E-4</v>
      </c>
      <c r="Y36" s="23">
        <v>7.9166666666666676E-4</v>
      </c>
      <c r="Z36" s="25"/>
      <c r="AA36" s="28">
        <f t="shared" si="4"/>
        <v>7.9166666666666676E-4</v>
      </c>
      <c r="AB36" s="23">
        <v>1.199074074074074E-3</v>
      </c>
      <c r="AC36" s="25"/>
      <c r="AD36" s="28">
        <f t="shared" si="5"/>
        <v>1.199074074074074E-3</v>
      </c>
      <c r="AE36" s="103">
        <f t="shared" si="6"/>
        <v>7.122685185185185E-3</v>
      </c>
      <c r="AF36" s="23">
        <v>1.2835648148148146E-3</v>
      </c>
      <c r="AG36" s="25"/>
      <c r="AH36" s="28">
        <f t="shared" si="7"/>
        <v>1.2835648148148146E-3</v>
      </c>
      <c r="AI36" s="23">
        <v>1.2824074074074075E-3</v>
      </c>
      <c r="AJ36" s="97">
        <v>5.7870370370370366E-5</v>
      </c>
      <c r="AK36" s="28">
        <f t="shared" si="8"/>
        <v>1.3402777777777779E-3</v>
      </c>
      <c r="AL36" s="23">
        <v>2.4155092592592592E-3</v>
      </c>
      <c r="AM36" s="25"/>
      <c r="AN36" s="28">
        <f t="shared" si="9"/>
        <v>2.4155092592592592E-3</v>
      </c>
      <c r="AO36" s="23"/>
      <c r="AP36" s="25"/>
      <c r="AQ36" s="28">
        <f t="shared" si="10"/>
        <v>0</v>
      </c>
      <c r="AR36" s="23">
        <v>1.4594907407407406E-3</v>
      </c>
      <c r="AS36" s="25"/>
      <c r="AT36" s="28">
        <f t="shared" si="11"/>
        <v>1.4594907407407406E-3</v>
      </c>
      <c r="AU36" s="30">
        <f t="shared" si="12"/>
        <v>1.3621527777777776E-2</v>
      </c>
      <c r="AV36" s="25">
        <v>1.1574074074074073E-3</v>
      </c>
      <c r="AW36" s="108">
        <f t="shared" si="13"/>
        <v>1.4778935185185183E-2</v>
      </c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</row>
    <row r="37" spans="1:64" ht="15.75" x14ac:dyDescent="0.3">
      <c r="A37" s="45" t="s">
        <v>233</v>
      </c>
      <c r="B37" s="59" t="s">
        <v>233</v>
      </c>
      <c r="C37" s="93" t="s">
        <v>0</v>
      </c>
      <c r="D37" s="45" t="s">
        <v>233</v>
      </c>
      <c r="E37" s="10" t="s">
        <v>233</v>
      </c>
      <c r="F37" s="49" t="s">
        <v>233</v>
      </c>
      <c r="G37" s="91">
        <v>3</v>
      </c>
      <c r="H37" s="81" t="s">
        <v>47</v>
      </c>
      <c r="I37" s="9" t="s">
        <v>48</v>
      </c>
      <c r="J37" s="8" t="s">
        <v>49</v>
      </c>
      <c r="K37" s="87" t="s">
        <v>50</v>
      </c>
      <c r="L37" s="39" t="s">
        <v>51</v>
      </c>
      <c r="M37" s="23">
        <v>1.0648148148148147E-3</v>
      </c>
      <c r="N37" s="25"/>
      <c r="O37" s="28">
        <f t="shared" si="0"/>
        <v>1.0648148148148147E-3</v>
      </c>
      <c r="P37" s="23">
        <v>1.4224537037037038E-3</v>
      </c>
      <c r="Q37" s="25"/>
      <c r="R37" s="28">
        <f t="shared" si="1"/>
        <v>1.4224537037037038E-3</v>
      </c>
      <c r="S37" s="23">
        <v>1.4039351851851851E-3</v>
      </c>
      <c r="T37" s="25"/>
      <c r="U37" s="33">
        <f t="shared" si="2"/>
        <v>1.4039351851851851E-3</v>
      </c>
      <c r="V37" s="36">
        <v>7.5000000000000012E-4</v>
      </c>
      <c r="W37" s="25"/>
      <c r="X37" s="28">
        <f t="shared" si="3"/>
        <v>7.5000000000000012E-4</v>
      </c>
      <c r="Y37" s="23">
        <v>7.5694444444444453E-4</v>
      </c>
      <c r="Z37" s="25"/>
      <c r="AA37" s="28">
        <f t="shared" si="4"/>
        <v>7.5694444444444453E-4</v>
      </c>
      <c r="AB37" s="23">
        <v>1.0335648148148148E-3</v>
      </c>
      <c r="AC37" s="25"/>
      <c r="AD37" s="28">
        <f t="shared" si="5"/>
        <v>1.0335648148148148E-3</v>
      </c>
      <c r="AE37" s="103">
        <f t="shared" si="6"/>
        <v>6.4317129629629637E-3</v>
      </c>
      <c r="AF37" s="23">
        <v>1.170138888888889E-3</v>
      </c>
      <c r="AG37" s="25"/>
      <c r="AH37" s="28">
        <f t="shared" si="7"/>
        <v>1.170138888888889E-3</v>
      </c>
      <c r="AI37" s="23">
        <v>1.1562499999999999E-3</v>
      </c>
      <c r="AJ37" s="25"/>
      <c r="AK37" s="28">
        <f t="shared" si="8"/>
        <v>1.1562499999999999E-3</v>
      </c>
      <c r="AL37" s="23" t="s">
        <v>233</v>
      </c>
      <c r="AM37" s="25" t="s">
        <v>233</v>
      </c>
      <c r="AN37" s="28" t="s">
        <v>233</v>
      </c>
      <c r="AO37" s="23" t="s">
        <v>233</v>
      </c>
      <c r="AP37" s="25" t="s">
        <v>233</v>
      </c>
      <c r="AQ37" s="28" t="s">
        <v>233</v>
      </c>
      <c r="AR37" s="23" t="s">
        <v>233</v>
      </c>
      <c r="AS37" s="25" t="s">
        <v>233</v>
      </c>
      <c r="AT37" s="28" t="s">
        <v>233</v>
      </c>
      <c r="AU37" s="30" t="s">
        <v>233</v>
      </c>
      <c r="AV37" s="25" t="s">
        <v>233</v>
      </c>
      <c r="AW37" s="108" t="s">
        <v>233</v>
      </c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</row>
    <row r="38" spans="1:64" ht="15.75" x14ac:dyDescent="0.3">
      <c r="A38" s="45" t="s">
        <v>233</v>
      </c>
      <c r="B38" s="59" t="s">
        <v>233</v>
      </c>
      <c r="C38" s="93" t="s">
        <v>0</v>
      </c>
      <c r="D38" s="45" t="s">
        <v>233</v>
      </c>
      <c r="E38" s="10" t="s">
        <v>233</v>
      </c>
      <c r="F38" s="49" t="s">
        <v>233</v>
      </c>
      <c r="G38" s="91">
        <v>30</v>
      </c>
      <c r="H38" s="81" t="s">
        <v>52</v>
      </c>
      <c r="I38" s="9" t="s">
        <v>130</v>
      </c>
      <c r="J38" s="8" t="s">
        <v>131</v>
      </c>
      <c r="K38" s="87" t="s">
        <v>55</v>
      </c>
      <c r="L38" s="39" t="s">
        <v>42</v>
      </c>
      <c r="M38" s="23">
        <v>1.1597222222222221E-3</v>
      </c>
      <c r="N38" s="25"/>
      <c r="O38" s="28">
        <f t="shared" si="0"/>
        <v>1.1597222222222221E-3</v>
      </c>
      <c r="P38" s="105">
        <v>1.4895833333333332E-3</v>
      </c>
      <c r="Q38" s="25"/>
      <c r="R38" s="28">
        <f t="shared" si="1"/>
        <v>1.4895833333333332E-3</v>
      </c>
      <c r="S38" s="105">
        <v>1.4814814814814814E-3</v>
      </c>
      <c r="T38" s="25"/>
      <c r="U38" s="33">
        <f t="shared" si="2"/>
        <v>1.4814814814814814E-3</v>
      </c>
      <c r="V38" s="36">
        <v>7.5810185185185182E-4</v>
      </c>
      <c r="W38" s="35"/>
      <c r="X38" s="28">
        <f t="shared" si="3"/>
        <v>7.5810185185185182E-4</v>
      </c>
      <c r="Y38" s="23">
        <v>7.280092592592593E-4</v>
      </c>
      <c r="Z38" s="25"/>
      <c r="AA38" s="28">
        <f>SUM(Y38:Z38)</f>
        <v>7.280092592592593E-4</v>
      </c>
      <c r="AB38" s="23">
        <v>1.0902777777777779E-3</v>
      </c>
      <c r="AC38" s="25"/>
      <c r="AD38" s="28">
        <f>SUM(AB38:AC38)</f>
        <v>1.0902777777777779E-3</v>
      </c>
      <c r="AE38" s="103">
        <f>SUM(O38,R38,U38,X38,AA38,AD38)</f>
        <v>6.7071759259259255E-3</v>
      </c>
      <c r="AF38" s="23"/>
      <c r="AG38" s="97">
        <v>1.7453703703703702E-3</v>
      </c>
      <c r="AH38" s="28">
        <f>SUM(AF38:AG38)</f>
        <v>1.7453703703703702E-3</v>
      </c>
      <c r="AI38" s="23">
        <v>1.2326388888888888E-3</v>
      </c>
      <c r="AJ38" s="25"/>
      <c r="AK38" s="28">
        <f>SUM(AI38:AJ38)</f>
        <v>1.2326388888888888E-3</v>
      </c>
      <c r="AL38" s="23"/>
      <c r="AM38" s="97">
        <v>2.8935185185185188E-3</v>
      </c>
      <c r="AN38" s="28">
        <f>SUM(AL38:AM38)</f>
        <v>2.8935185185185188E-3</v>
      </c>
      <c r="AO38" s="23"/>
      <c r="AP38" s="25"/>
      <c r="AQ38" s="28">
        <f>SUM(AO38:AP38)</f>
        <v>0</v>
      </c>
      <c r="AR38" s="23" t="s">
        <v>233</v>
      </c>
      <c r="AS38" s="25" t="s">
        <v>233</v>
      </c>
      <c r="AT38" s="28" t="s">
        <v>233</v>
      </c>
      <c r="AU38" s="30" t="s">
        <v>233</v>
      </c>
      <c r="AV38" s="25" t="s">
        <v>233</v>
      </c>
      <c r="AW38" s="108" t="s">
        <v>233</v>
      </c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</row>
    <row r="39" spans="1:64" ht="15.75" x14ac:dyDescent="0.3">
      <c r="A39" s="45" t="s">
        <v>233</v>
      </c>
      <c r="B39" s="59" t="s">
        <v>233</v>
      </c>
      <c r="C39" s="93" t="s">
        <v>0</v>
      </c>
      <c r="D39" s="45" t="s">
        <v>233</v>
      </c>
      <c r="E39" s="10" t="s">
        <v>233</v>
      </c>
      <c r="F39" s="49"/>
      <c r="G39" s="91">
        <v>34</v>
      </c>
      <c r="H39" s="81" t="s">
        <v>52</v>
      </c>
      <c r="I39" s="9" t="s">
        <v>138</v>
      </c>
      <c r="J39" s="8" t="s">
        <v>139</v>
      </c>
      <c r="K39" s="87" t="s">
        <v>140</v>
      </c>
      <c r="L39" s="39" t="s">
        <v>51</v>
      </c>
      <c r="M39" s="23">
        <v>1.170138888888889E-3</v>
      </c>
      <c r="N39" s="25"/>
      <c r="O39" s="28">
        <f t="shared" si="0"/>
        <v>1.170138888888889E-3</v>
      </c>
      <c r="P39" s="105">
        <v>1.5520833333333333E-3</v>
      </c>
      <c r="Q39" s="25"/>
      <c r="R39" s="28">
        <f t="shared" si="1"/>
        <v>1.5520833333333333E-3</v>
      </c>
      <c r="S39" s="105">
        <v>1.4675925925925926E-3</v>
      </c>
      <c r="T39" s="25"/>
      <c r="U39" s="33">
        <f t="shared" si="2"/>
        <v>1.4675925925925926E-3</v>
      </c>
      <c r="V39" s="36">
        <v>8.2175925925925917E-4</v>
      </c>
      <c r="W39" s="25"/>
      <c r="X39" s="28">
        <f t="shared" si="3"/>
        <v>8.2175925925925917E-4</v>
      </c>
      <c r="Y39" s="23">
        <v>7.9050925925925936E-4</v>
      </c>
      <c r="Z39" s="97">
        <v>5.7870370370370366E-5</v>
      </c>
      <c r="AA39" s="28">
        <f>SUM(Y39:Z39)</f>
        <v>8.483796296296297E-4</v>
      </c>
      <c r="AB39" s="23">
        <v>1.1736111111111112E-3</v>
      </c>
      <c r="AC39" s="96">
        <v>1.1574074074074073E-4</v>
      </c>
      <c r="AD39" s="28">
        <f>SUM(AB39:AC39)</f>
        <v>1.2893518518518519E-3</v>
      </c>
      <c r="AE39" s="103">
        <f>SUM(O39,R39,U39,X39,AA39,AD39)</f>
        <v>7.1493055555555546E-3</v>
      </c>
      <c r="AF39" s="23">
        <v>1.2951388888888889E-3</v>
      </c>
      <c r="AG39" s="97">
        <v>1.1574074074074073E-4</v>
      </c>
      <c r="AH39" s="28">
        <f>SUM(AF39:AG39)</f>
        <v>1.4108796296296295E-3</v>
      </c>
      <c r="AI39" s="23">
        <v>1.3564814814814813E-3</v>
      </c>
      <c r="AJ39" s="25"/>
      <c r="AK39" s="28">
        <f>SUM(AI39:AJ39)</f>
        <v>1.3564814814814813E-3</v>
      </c>
      <c r="AL39" s="23" t="s">
        <v>233</v>
      </c>
      <c r="AM39" s="25" t="s">
        <v>233</v>
      </c>
      <c r="AN39" s="28" t="s">
        <v>233</v>
      </c>
      <c r="AO39" s="23" t="s">
        <v>233</v>
      </c>
      <c r="AP39" s="25" t="s">
        <v>233</v>
      </c>
      <c r="AQ39" s="28" t="s">
        <v>233</v>
      </c>
      <c r="AR39" s="23" t="s">
        <v>233</v>
      </c>
      <c r="AS39" s="25" t="s">
        <v>233</v>
      </c>
      <c r="AT39" s="28" t="s">
        <v>233</v>
      </c>
      <c r="AU39" s="30" t="s">
        <v>233</v>
      </c>
      <c r="AV39" s="25" t="s">
        <v>233</v>
      </c>
      <c r="AW39" s="108" t="s">
        <v>233</v>
      </c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</row>
    <row r="40" spans="1:64" ht="15.75" x14ac:dyDescent="0.3">
      <c r="A40" s="45" t="s">
        <v>233</v>
      </c>
      <c r="B40" s="59" t="s">
        <v>233</v>
      </c>
      <c r="C40" s="93" t="s">
        <v>0</v>
      </c>
      <c r="D40" s="45" t="s">
        <v>233</v>
      </c>
      <c r="E40" s="10" t="s">
        <v>233</v>
      </c>
      <c r="F40" s="49" t="s">
        <v>233</v>
      </c>
      <c r="G40" s="91">
        <v>41</v>
      </c>
      <c r="H40" s="81" t="s">
        <v>52</v>
      </c>
      <c r="I40" s="9" t="s">
        <v>158</v>
      </c>
      <c r="J40" s="8" t="s">
        <v>159</v>
      </c>
      <c r="K40" s="87" t="s">
        <v>160</v>
      </c>
      <c r="L40" s="39" t="s">
        <v>92</v>
      </c>
      <c r="M40" s="23">
        <v>1.0925925925925925E-3</v>
      </c>
      <c r="N40" s="25"/>
      <c r="O40" s="28">
        <f t="shared" ref="O40:O42" si="14">SUM(M40:N40)</f>
        <v>1.0925925925925925E-3</v>
      </c>
      <c r="P40" s="105">
        <v>1.6354166666666667E-3</v>
      </c>
      <c r="Q40" s="25"/>
      <c r="R40" s="28">
        <f t="shared" ref="R40:R42" si="15">SUM(P40:Q40)</f>
        <v>1.6354166666666667E-3</v>
      </c>
      <c r="S40" s="105">
        <v>1.5590277777777779E-3</v>
      </c>
      <c r="T40" s="25"/>
      <c r="U40" s="33">
        <f t="shared" ref="U40:U42" si="16">SUM(S40:T40)</f>
        <v>1.5590277777777779E-3</v>
      </c>
      <c r="V40" s="36">
        <v>8.1365740740740736E-4</v>
      </c>
      <c r="W40" s="97">
        <v>5.7870370370370366E-5</v>
      </c>
      <c r="X40" s="28">
        <f t="shared" ref="X40" si="17">SUM(V40:W40)</f>
        <v>8.7152777777777771E-4</v>
      </c>
      <c r="Y40" s="23">
        <v>8.0787037037037036E-4</v>
      </c>
      <c r="Z40" s="25"/>
      <c r="AA40" s="28">
        <f>SUM(Y40:Z40)</f>
        <v>8.0787037037037036E-4</v>
      </c>
      <c r="AB40" s="23">
        <v>1.5891203703703701E-3</v>
      </c>
      <c r="AC40" s="25"/>
      <c r="AD40" s="28">
        <f>SUM(AB40:AC40)</f>
        <v>1.5891203703703701E-3</v>
      </c>
      <c r="AE40" s="103">
        <f>SUM(O40,R40,U40,X40,AA40,AD40)</f>
        <v>7.5555555555555549E-3</v>
      </c>
      <c r="AF40" s="23" t="s">
        <v>233</v>
      </c>
      <c r="AG40" s="25" t="s">
        <v>233</v>
      </c>
      <c r="AH40" s="28" t="s">
        <v>233</v>
      </c>
      <c r="AI40" s="23" t="s">
        <v>233</v>
      </c>
      <c r="AJ40" s="25" t="s">
        <v>233</v>
      </c>
      <c r="AK40" s="28" t="s">
        <v>233</v>
      </c>
      <c r="AL40" s="23" t="s">
        <v>233</v>
      </c>
      <c r="AM40" s="25" t="s">
        <v>233</v>
      </c>
      <c r="AN40" s="28" t="s">
        <v>233</v>
      </c>
      <c r="AO40" s="23" t="s">
        <v>233</v>
      </c>
      <c r="AP40" s="25" t="s">
        <v>233</v>
      </c>
      <c r="AQ40" s="28" t="s">
        <v>233</v>
      </c>
      <c r="AR40" s="23" t="s">
        <v>233</v>
      </c>
      <c r="AS40" s="25" t="s">
        <v>233</v>
      </c>
      <c r="AT40" s="28" t="s">
        <v>233</v>
      </c>
      <c r="AU40" s="30" t="s">
        <v>233</v>
      </c>
      <c r="AV40" s="25" t="s">
        <v>233</v>
      </c>
      <c r="AW40" s="108" t="s">
        <v>233</v>
      </c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</row>
    <row r="41" spans="1:64" ht="15.75" x14ac:dyDescent="0.3">
      <c r="A41" s="45" t="s">
        <v>233</v>
      </c>
      <c r="B41" s="59" t="s">
        <v>233</v>
      </c>
      <c r="C41" s="93" t="s">
        <v>0</v>
      </c>
      <c r="D41" s="45" t="s">
        <v>233</v>
      </c>
      <c r="E41" s="10" t="s">
        <v>233</v>
      </c>
      <c r="F41" s="49" t="s">
        <v>233</v>
      </c>
      <c r="G41" s="91">
        <v>44</v>
      </c>
      <c r="H41" s="81"/>
      <c r="I41" s="9" t="s">
        <v>165</v>
      </c>
      <c r="J41" s="8" t="s">
        <v>166</v>
      </c>
      <c r="K41" s="87" t="s">
        <v>167</v>
      </c>
      <c r="L41" s="39" t="s">
        <v>92</v>
      </c>
      <c r="M41" s="23">
        <v>1.1921296296296296E-3</v>
      </c>
      <c r="N41" s="25"/>
      <c r="O41" s="28">
        <f t="shared" si="14"/>
        <v>1.1921296296296296E-3</v>
      </c>
      <c r="P41" s="105">
        <v>1.6354166666666667E-3</v>
      </c>
      <c r="Q41" s="25"/>
      <c r="R41" s="28">
        <f t="shared" si="15"/>
        <v>1.6354166666666667E-3</v>
      </c>
      <c r="S41" s="105">
        <v>1.5590277777777779E-3</v>
      </c>
      <c r="T41" s="25"/>
      <c r="U41" s="33">
        <f t="shared" si="16"/>
        <v>1.5590277777777779E-3</v>
      </c>
      <c r="V41" s="36" t="s">
        <v>233</v>
      </c>
      <c r="W41" s="25" t="s">
        <v>233</v>
      </c>
      <c r="X41" s="28" t="s">
        <v>233</v>
      </c>
      <c r="Y41" s="23" t="s">
        <v>233</v>
      </c>
      <c r="Z41" s="25" t="s">
        <v>233</v>
      </c>
      <c r="AA41" s="28" t="s">
        <v>233</v>
      </c>
      <c r="AB41" s="23" t="s">
        <v>233</v>
      </c>
      <c r="AC41" s="25" t="s">
        <v>233</v>
      </c>
      <c r="AD41" s="28" t="s">
        <v>233</v>
      </c>
      <c r="AE41" s="103" t="s">
        <v>233</v>
      </c>
      <c r="AF41" s="23" t="s">
        <v>233</v>
      </c>
      <c r="AG41" s="25" t="s">
        <v>233</v>
      </c>
      <c r="AH41" s="28" t="s">
        <v>233</v>
      </c>
      <c r="AI41" s="23" t="s">
        <v>233</v>
      </c>
      <c r="AJ41" s="25" t="s">
        <v>233</v>
      </c>
      <c r="AK41" s="28" t="s">
        <v>233</v>
      </c>
      <c r="AL41" s="23" t="s">
        <v>233</v>
      </c>
      <c r="AM41" s="25" t="s">
        <v>233</v>
      </c>
      <c r="AN41" s="28" t="s">
        <v>233</v>
      </c>
      <c r="AO41" s="23" t="s">
        <v>233</v>
      </c>
      <c r="AP41" s="25" t="s">
        <v>233</v>
      </c>
      <c r="AQ41" s="28" t="s">
        <v>233</v>
      </c>
      <c r="AR41" s="23" t="s">
        <v>233</v>
      </c>
      <c r="AS41" s="25" t="s">
        <v>233</v>
      </c>
      <c r="AT41" s="28" t="s">
        <v>233</v>
      </c>
      <c r="AU41" s="30" t="s">
        <v>233</v>
      </c>
      <c r="AV41" s="25" t="s">
        <v>233</v>
      </c>
      <c r="AW41" s="108" t="s">
        <v>233</v>
      </c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</row>
    <row r="42" spans="1:64" ht="15.75" x14ac:dyDescent="0.3">
      <c r="A42" s="45" t="s">
        <v>233</v>
      </c>
      <c r="B42" s="59" t="s">
        <v>233</v>
      </c>
      <c r="C42" s="93" t="s">
        <v>0</v>
      </c>
      <c r="D42" s="45" t="s">
        <v>233</v>
      </c>
      <c r="E42" s="10" t="s">
        <v>233</v>
      </c>
      <c r="F42" s="49" t="s">
        <v>233</v>
      </c>
      <c r="G42" s="91">
        <v>69</v>
      </c>
      <c r="H42" s="81" t="s">
        <v>88</v>
      </c>
      <c r="I42" s="9" t="s">
        <v>224</v>
      </c>
      <c r="J42" s="8" t="s">
        <v>225</v>
      </c>
      <c r="K42" s="87" t="s">
        <v>119</v>
      </c>
      <c r="L42" s="39" t="s">
        <v>59</v>
      </c>
      <c r="M42" s="23">
        <v>1.1967592592592592E-3</v>
      </c>
      <c r="N42" s="25"/>
      <c r="O42" s="28">
        <f t="shared" si="14"/>
        <v>1.1967592592592592E-3</v>
      </c>
      <c r="P42" s="105">
        <v>1.5694444444444443E-3</v>
      </c>
      <c r="Q42" s="25"/>
      <c r="R42" s="28">
        <f t="shared" si="15"/>
        <v>1.5694444444444443E-3</v>
      </c>
      <c r="S42" s="105">
        <v>1.5011574074074074E-3</v>
      </c>
      <c r="T42" s="25"/>
      <c r="U42" s="33">
        <f t="shared" si="16"/>
        <v>1.5011574074074074E-3</v>
      </c>
      <c r="V42" s="36">
        <v>8.4837962962962959E-4</v>
      </c>
      <c r="W42" s="25"/>
      <c r="X42" s="28">
        <f>SUM(V42:W42)</f>
        <v>8.4837962962962959E-4</v>
      </c>
      <c r="Y42" s="23">
        <v>8.0671296296296296E-4</v>
      </c>
      <c r="Z42" s="25"/>
      <c r="AA42" s="28">
        <f>SUM(Y42:Z42)</f>
        <v>8.0671296296296296E-4</v>
      </c>
      <c r="AB42" s="23">
        <v>1.0821759259259259E-3</v>
      </c>
      <c r="AC42" s="97">
        <v>5.7870370370370366E-5</v>
      </c>
      <c r="AD42" s="28">
        <f>SUM(AB42:AC42)</f>
        <v>1.1400462962962963E-3</v>
      </c>
      <c r="AE42" s="103">
        <f>SUM(O42,R42,U42,X42,AA42,AD42)</f>
        <v>7.0624999999999993E-3</v>
      </c>
      <c r="AF42" s="23">
        <v>1.2372685185185186E-3</v>
      </c>
      <c r="AG42" s="25"/>
      <c r="AH42" s="28">
        <f>SUM(AF42:AG42)</f>
        <v>1.2372685185185186E-3</v>
      </c>
      <c r="AI42" s="36">
        <v>1.2743055555555557E-3</v>
      </c>
      <c r="AJ42" s="35"/>
      <c r="AK42" s="28">
        <f>SUM(AI42:AJ42)</f>
        <v>1.2743055555555557E-3</v>
      </c>
      <c r="AL42" s="36" t="s">
        <v>233</v>
      </c>
      <c r="AM42" s="35" t="s">
        <v>233</v>
      </c>
      <c r="AN42" s="28" t="s">
        <v>233</v>
      </c>
      <c r="AO42" s="36" t="s">
        <v>233</v>
      </c>
      <c r="AP42" s="35" t="s">
        <v>233</v>
      </c>
      <c r="AQ42" s="28" t="s">
        <v>233</v>
      </c>
      <c r="AR42" s="36" t="s">
        <v>233</v>
      </c>
      <c r="AS42" s="35" t="s">
        <v>233</v>
      </c>
      <c r="AT42" s="28" t="s">
        <v>233</v>
      </c>
      <c r="AU42" s="30" t="s">
        <v>233</v>
      </c>
      <c r="AV42" s="25" t="s">
        <v>233</v>
      </c>
      <c r="AW42" s="108" t="s">
        <v>233</v>
      </c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</row>
    <row r="43" spans="1:64" ht="7.2" customHeight="1" thickBot="1" x14ac:dyDescent="0.35">
      <c r="A43" s="46"/>
      <c r="B43" s="60"/>
      <c r="C43" s="94"/>
      <c r="D43" s="46"/>
      <c r="E43" s="52"/>
      <c r="F43" s="50"/>
      <c r="G43" s="92"/>
      <c r="H43" s="82"/>
      <c r="I43" s="11"/>
      <c r="J43" s="12"/>
      <c r="K43" s="88"/>
      <c r="L43" s="80"/>
      <c r="M43" s="26"/>
      <c r="N43" s="27"/>
      <c r="O43" s="29"/>
      <c r="P43" s="26"/>
      <c r="Q43" s="27"/>
      <c r="R43" s="34"/>
      <c r="S43" s="26"/>
      <c r="T43" s="27"/>
      <c r="U43" s="29"/>
      <c r="V43" s="26"/>
      <c r="W43" s="27"/>
      <c r="X43" s="29"/>
      <c r="Y43" s="26"/>
      <c r="Z43" s="27"/>
      <c r="AA43" s="29"/>
      <c r="AB43" s="26"/>
      <c r="AC43" s="27"/>
      <c r="AD43" s="29"/>
      <c r="AE43" s="104"/>
      <c r="AF43" s="26"/>
      <c r="AG43" s="27"/>
      <c r="AH43" s="29"/>
      <c r="AI43" s="26"/>
      <c r="AJ43" s="27"/>
      <c r="AK43" s="29"/>
      <c r="AL43" s="26"/>
      <c r="AM43" s="27"/>
      <c r="AN43" s="34"/>
      <c r="AO43" s="26"/>
      <c r="AP43" s="27"/>
      <c r="AQ43" s="29"/>
      <c r="AR43" s="26"/>
      <c r="AS43" s="27"/>
      <c r="AT43" s="29"/>
      <c r="AU43" s="24"/>
      <c r="AV43" s="27"/>
      <c r="AW43" s="110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</row>
    <row r="44" spans="1:64" x14ac:dyDescent="0.3">
      <c r="A44" s="40"/>
      <c r="B44" s="40"/>
      <c r="C44" s="3"/>
      <c r="D44" s="40"/>
      <c r="E44" s="40"/>
      <c r="F44" s="42"/>
      <c r="G44" s="3"/>
      <c r="J44" s="3"/>
      <c r="K44" s="3"/>
      <c r="L44" s="3"/>
      <c r="M44" s="3"/>
      <c r="N44" s="3"/>
      <c r="O44" s="3"/>
      <c r="P44" s="3"/>
      <c r="Q44" s="84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2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</row>
    <row r="45" spans="1:64" hidden="1" outlineLevel="1" x14ac:dyDescent="0.3">
      <c r="A45" s="40"/>
      <c r="B45" s="40"/>
      <c r="C45" s="3"/>
      <c r="D45" s="40"/>
      <c r="E45" s="40"/>
      <c r="F45" s="3">
        <v>25</v>
      </c>
      <c r="G45" s="106" t="s">
        <v>59</v>
      </c>
      <c r="J45" s="3"/>
      <c r="K45" s="3"/>
      <c r="M45" s="3"/>
      <c r="N45" s="3"/>
      <c r="O45" s="3"/>
      <c r="P45" s="105">
        <v>1.5694444444444443E-3</v>
      </c>
      <c r="Q45" s="3"/>
      <c r="R45" s="3"/>
      <c r="S45" s="105">
        <v>1.5011574074074074E-3</v>
      </c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2"/>
      <c r="AF45" s="23">
        <v>1.3668981481481481E-3</v>
      </c>
      <c r="AG45" s="97">
        <v>1.1574074074074073E-4</v>
      </c>
      <c r="AH45" s="97">
        <f>SUBTOTAL(9,AF45:AG45)</f>
        <v>1.4826388888888888E-3</v>
      </c>
      <c r="AI45" s="23"/>
      <c r="AJ45" s="97"/>
      <c r="AK45" s="97"/>
      <c r="AL45" s="23">
        <v>3.1354166666666666E-3</v>
      </c>
      <c r="AM45" s="97">
        <v>1.1574074074074073E-4</v>
      </c>
      <c r="AN45" s="97">
        <f>SUBTOTAL(9,AL45:AM45)</f>
        <v>3.2511574074074075E-3</v>
      </c>
      <c r="AO45" s="23"/>
      <c r="AP45" s="97"/>
      <c r="AQ45" s="97"/>
      <c r="AR45" s="23"/>
      <c r="AS45" s="97"/>
      <c r="AT45" s="97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</row>
    <row r="46" spans="1:64" hidden="1" outlineLevel="1" x14ac:dyDescent="0.3">
      <c r="A46" s="40"/>
      <c r="B46" s="40"/>
      <c r="C46" s="3"/>
      <c r="D46" s="40"/>
      <c r="E46" s="40"/>
      <c r="F46" s="2">
        <v>18</v>
      </c>
      <c r="G46" s="106" t="s">
        <v>92</v>
      </c>
      <c r="J46" s="3"/>
      <c r="K46" s="3"/>
      <c r="M46" s="3"/>
      <c r="N46" s="3"/>
      <c r="O46" s="3"/>
      <c r="P46" s="105">
        <v>1.6354166666666667E-3</v>
      </c>
      <c r="Q46" s="97">
        <v>1.1574074074074073E-4</v>
      </c>
      <c r="R46" s="97">
        <f>+P46+Q46</f>
        <v>1.7511574074074074E-3</v>
      </c>
      <c r="S46" s="105">
        <v>1.5590277777777779E-3</v>
      </c>
      <c r="T46" s="3"/>
      <c r="U46" s="3"/>
      <c r="V46" s="23">
        <v>9.699074074074075E-4</v>
      </c>
      <c r="W46" s="97">
        <v>1.1574074074074073E-4</v>
      </c>
      <c r="X46" s="97">
        <f>SUBTOTAL(9,V46:W46)</f>
        <v>1.0856481481481483E-3</v>
      </c>
      <c r="Y46" s="3"/>
      <c r="Z46" s="3"/>
      <c r="AA46" s="3"/>
      <c r="AB46" s="3"/>
      <c r="AC46" s="3"/>
      <c r="AD46" s="3"/>
      <c r="AE46" s="2"/>
      <c r="AF46" s="23">
        <v>1.6388888888888887E-3</v>
      </c>
      <c r="AG46" s="97">
        <v>1.1574074074074073E-4</v>
      </c>
      <c r="AH46" s="97">
        <f>SUBTOTAL(9,AF46:AG46)</f>
        <v>1.7546296296296294E-3</v>
      </c>
      <c r="AI46" s="23"/>
      <c r="AJ46" s="97"/>
      <c r="AK46" s="97"/>
      <c r="AL46" s="23">
        <v>2.7129629629629626E-3</v>
      </c>
      <c r="AM46" s="97">
        <v>1.1574074074074073E-4</v>
      </c>
      <c r="AN46" s="97">
        <f>SUBTOTAL(9,AL46:AM46)</f>
        <v>2.8287037037037035E-3</v>
      </c>
      <c r="AO46" s="23"/>
      <c r="AP46" s="97"/>
      <c r="AQ46" s="97"/>
      <c r="AR46" s="23">
        <v>1.1863425925925928E-3</v>
      </c>
      <c r="AS46" s="97">
        <v>1.1574074074074073E-4</v>
      </c>
      <c r="AT46" s="97">
        <f>SUBTOTAL(9,AR46:AS46)</f>
        <v>1.3020833333333335E-3</v>
      </c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</row>
    <row r="47" spans="1:64" hidden="1" outlineLevel="1" x14ac:dyDescent="0.3">
      <c r="A47" s="40"/>
      <c r="B47" s="40"/>
      <c r="C47" s="3"/>
      <c r="D47" s="40"/>
      <c r="E47" s="40"/>
      <c r="F47" s="2">
        <v>15</v>
      </c>
      <c r="G47" s="106" t="s">
        <v>46</v>
      </c>
      <c r="J47" s="3"/>
      <c r="K47" s="3"/>
      <c r="M47" s="23">
        <v>1.3506944444444445E-3</v>
      </c>
      <c r="N47" s="97">
        <v>1.1574074074074073E-4</v>
      </c>
      <c r="O47" s="28">
        <f>SUBTOTAL(9,M47:N47)</f>
        <v>1.4664351851851852E-3</v>
      </c>
      <c r="P47" s="105">
        <v>1.4803240740740742E-3</v>
      </c>
      <c r="Q47" s="3"/>
      <c r="R47" s="3"/>
      <c r="S47" s="105">
        <v>1.4733796296296294E-3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2"/>
      <c r="AF47" s="23">
        <v>1.6585648148148148E-3</v>
      </c>
      <c r="AG47" s="97">
        <v>1.1574074074074073E-4</v>
      </c>
      <c r="AH47" s="97">
        <f t="shared" ref="AH47:AH49" si="18">SUBTOTAL(9,AF47:AG47)</f>
        <v>1.7743055555555554E-3</v>
      </c>
      <c r="AI47" s="23">
        <v>1.3726851851851851E-3</v>
      </c>
      <c r="AJ47" s="97">
        <v>1.1574074074074073E-4</v>
      </c>
      <c r="AK47" s="97">
        <f t="shared" ref="AK47" si="19">SUBTOTAL(9,AI47:AJ47)</f>
        <v>1.4884259259259258E-3</v>
      </c>
      <c r="AL47" s="23">
        <v>2.3761574074074076E-3</v>
      </c>
      <c r="AM47" s="97">
        <v>1.1574074074074073E-4</v>
      </c>
      <c r="AN47" s="97">
        <f>SUBTOTAL(9,AL47:AM47)</f>
        <v>2.4918981481481485E-3</v>
      </c>
      <c r="AO47" s="23"/>
      <c r="AP47" s="97"/>
      <c r="AQ47" s="97"/>
      <c r="AR47" s="23">
        <v>1.2326388888888888E-3</v>
      </c>
      <c r="AS47" s="97">
        <v>1.1574074074074073E-4</v>
      </c>
      <c r="AT47" s="97">
        <f>SUBTOTAL(9,AR47:AS47)</f>
        <v>1.3483796296296295E-3</v>
      </c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</row>
    <row r="48" spans="1:64" hidden="1" outlineLevel="1" x14ac:dyDescent="0.3">
      <c r="A48" s="40"/>
      <c r="B48" s="40"/>
      <c r="C48" s="3"/>
      <c r="D48" s="40"/>
      <c r="E48" s="40"/>
      <c r="F48" s="42">
        <v>12</v>
      </c>
      <c r="G48" s="106" t="s">
        <v>42</v>
      </c>
      <c r="J48" s="3"/>
      <c r="K48" s="3"/>
      <c r="M48" s="3"/>
      <c r="N48" s="3"/>
      <c r="O48" s="3"/>
      <c r="P48" s="105">
        <v>1.4895833333333332E-3</v>
      </c>
      <c r="Q48" s="97">
        <v>1.1574074074074073E-4</v>
      </c>
      <c r="R48" s="97">
        <f>+P48+Q48</f>
        <v>1.6053240740740739E-3</v>
      </c>
      <c r="S48" s="105">
        <v>1.4814814814814814E-3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2"/>
      <c r="AF48" s="23">
        <v>1.6296296296296295E-3</v>
      </c>
      <c r="AG48" s="97">
        <v>1.1574074074074073E-4</v>
      </c>
      <c r="AH48" s="97">
        <f t="shared" si="18"/>
        <v>1.7453703703703702E-3</v>
      </c>
      <c r="AI48" s="23"/>
      <c r="AJ48" s="97"/>
      <c r="AK48" s="97"/>
      <c r="AL48" s="23">
        <v>2.7777777777777779E-3</v>
      </c>
      <c r="AM48" s="97">
        <v>1.1574074074074073E-4</v>
      </c>
      <c r="AN48" s="97">
        <f>SUBTOTAL(9,AL48:AM48)</f>
        <v>2.8935185185185188E-3</v>
      </c>
      <c r="AO48" s="23"/>
      <c r="AP48" s="97"/>
      <c r="AQ48" s="97"/>
      <c r="AR48" s="23">
        <v>1.4594907407407406E-3</v>
      </c>
      <c r="AS48" s="97">
        <v>1.1574074074074073E-4</v>
      </c>
      <c r="AT48" s="97">
        <f>SUBTOTAL(9,AR48:AS48)</f>
        <v>1.5752314814814813E-3</v>
      </c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</row>
    <row r="49" spans="1:64" hidden="1" outlineLevel="1" x14ac:dyDescent="0.3">
      <c r="A49" s="40"/>
      <c r="B49" s="40"/>
      <c r="C49" s="3"/>
      <c r="D49" s="40"/>
      <c r="E49" s="40"/>
      <c r="F49" s="42">
        <v>10</v>
      </c>
      <c r="G49" s="106" t="s">
        <v>129</v>
      </c>
      <c r="J49" s="3"/>
      <c r="K49" s="3"/>
      <c r="M49" s="83">
        <v>1.5914351851851851E-3</v>
      </c>
      <c r="N49" s="97">
        <v>1.1574074074074073E-4</v>
      </c>
      <c r="O49" s="28">
        <f>SUBTOTAL(9,M49:N49)</f>
        <v>1.7071759259259258E-3</v>
      </c>
      <c r="P49" s="105">
        <v>2.0046296296296296E-3</v>
      </c>
      <c r="Q49" s="3"/>
      <c r="R49" s="3"/>
      <c r="S49" s="105">
        <v>2.0046296296296296E-3</v>
      </c>
      <c r="T49" s="3"/>
      <c r="U49" s="3"/>
      <c r="V49" s="3"/>
      <c r="W49" s="3"/>
      <c r="X49" s="3"/>
      <c r="Y49" s="3"/>
      <c r="Z49" s="3"/>
      <c r="AA49" s="3"/>
      <c r="AB49" s="23">
        <v>1.3611111111111109E-3</v>
      </c>
      <c r="AC49" s="97">
        <v>1.1574074074074073E-4</v>
      </c>
      <c r="AD49" s="97">
        <f>+AB49+AC49</f>
        <v>1.4768518518518516E-3</v>
      </c>
      <c r="AE49" s="2"/>
      <c r="AF49" s="23">
        <v>1.6192129629629629E-3</v>
      </c>
      <c r="AG49" s="97">
        <v>1.1574074074074073E-4</v>
      </c>
      <c r="AH49" s="97">
        <f t="shared" si="18"/>
        <v>1.7349537037037036E-3</v>
      </c>
      <c r="AI49" s="23"/>
      <c r="AJ49" s="97"/>
      <c r="AK49" s="97"/>
      <c r="AL49" s="23"/>
      <c r="AM49" s="97"/>
      <c r="AN49" s="97"/>
      <c r="AO49" s="23"/>
      <c r="AP49" s="97"/>
      <c r="AQ49" s="97"/>
      <c r="AR49" s="23"/>
      <c r="AS49" s="97"/>
      <c r="AT49" s="97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</row>
    <row r="50" spans="1:64" hidden="1" outlineLevel="1" x14ac:dyDescent="0.3">
      <c r="A50" s="40"/>
      <c r="B50" s="40"/>
      <c r="C50" s="3"/>
      <c r="D50" s="40"/>
      <c r="E50" s="40"/>
      <c r="F50" s="42">
        <v>8</v>
      </c>
      <c r="G50" s="106" t="s">
        <v>66</v>
      </c>
      <c r="J50" s="3"/>
      <c r="K50" s="3"/>
      <c r="M50" s="83">
        <v>1.5914351851851851E-3</v>
      </c>
      <c r="N50" s="97">
        <v>1.1574074074074073E-4</v>
      </c>
      <c r="O50" s="28">
        <f>SUBTOTAL(9,M50:N50)</f>
        <v>1.7071759259259258E-3</v>
      </c>
      <c r="P50" s="105">
        <v>1.5902777777777779E-3</v>
      </c>
      <c r="Q50" s="3"/>
      <c r="R50" s="3"/>
      <c r="S50" s="105">
        <v>1.6377314814814815E-3</v>
      </c>
      <c r="T50" s="3"/>
      <c r="U50" s="3"/>
      <c r="V50" s="3"/>
      <c r="W50" s="3"/>
      <c r="X50" s="3"/>
      <c r="Y50" s="3"/>
      <c r="Z50" s="3"/>
      <c r="AA50" s="3"/>
      <c r="AB50" s="23">
        <v>1.1400462962962963E-3</v>
      </c>
      <c r="AC50" s="97">
        <v>1.3888888888888889E-3</v>
      </c>
      <c r="AD50" s="97">
        <f>+AB50+AC50</f>
        <v>2.5289351851851853E-3</v>
      </c>
      <c r="AE50" s="2"/>
      <c r="AF50" s="23">
        <v>1.4085648148148147E-3</v>
      </c>
      <c r="AG50" s="97">
        <v>1.1574074074074073E-4</v>
      </c>
      <c r="AH50" s="97">
        <f>SUBTOTAL(9,AF50:AG50)</f>
        <v>1.5243055555555554E-3</v>
      </c>
      <c r="AI50" s="23">
        <v>1.4317129629629628E-3</v>
      </c>
      <c r="AJ50" s="97">
        <v>1.1574074074074073E-4</v>
      </c>
      <c r="AK50" s="97">
        <f t="shared" ref="AK50" si="20">SUBTOTAL(9,AI50:AJ50)</f>
        <v>1.5474537037037034E-3</v>
      </c>
      <c r="AL50" s="23">
        <v>2.678240740740741E-3</v>
      </c>
      <c r="AM50" s="97">
        <v>1.1574074074074073E-4</v>
      </c>
      <c r="AN50" s="97">
        <f>SUBTOTAL(9,AL50:AM50)</f>
        <v>2.7939814814814819E-3</v>
      </c>
      <c r="AO50" s="23"/>
      <c r="AP50" s="97"/>
      <c r="AQ50" s="97"/>
      <c r="AR50" s="23"/>
      <c r="AS50" s="97"/>
      <c r="AT50" s="97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</row>
    <row r="51" spans="1:64" hidden="1" outlineLevel="1" x14ac:dyDescent="0.3">
      <c r="A51" s="40"/>
      <c r="B51" s="40"/>
      <c r="C51" s="3"/>
      <c r="D51" s="40"/>
      <c r="E51" s="40"/>
      <c r="F51" s="42">
        <v>6</v>
      </c>
      <c r="G51" s="106" t="s">
        <v>232</v>
      </c>
      <c r="J51" s="3"/>
      <c r="K51" s="3"/>
      <c r="M51" s="3"/>
      <c r="N51" s="3"/>
      <c r="O51" s="3"/>
      <c r="P51" s="105">
        <v>1.5844907407407407E-3</v>
      </c>
      <c r="Q51" s="97">
        <v>1.1574074074074073E-4</v>
      </c>
      <c r="R51" s="97">
        <f>+P51+Q51</f>
        <v>1.7002314814814814E-3</v>
      </c>
      <c r="S51" s="105">
        <v>1.5682870370370371E-3</v>
      </c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2"/>
      <c r="AF51" s="23">
        <v>1.3807870370370371E-3</v>
      </c>
      <c r="AG51" s="97">
        <v>1.1574074074074073E-4</v>
      </c>
      <c r="AH51" s="97">
        <f t="shared" ref="AH51:AH52" si="21">SUBTOTAL(9,AF51:AG51)</f>
        <v>1.4965277777777778E-3</v>
      </c>
      <c r="AI51" s="23"/>
      <c r="AJ51" s="97"/>
      <c r="AK51" s="97"/>
      <c r="AL51" s="23">
        <v>2.5729166666666665E-3</v>
      </c>
      <c r="AM51" s="97">
        <v>1.1574074074074073E-4</v>
      </c>
      <c r="AN51" s="97">
        <f>SUBTOTAL(9,AL51:AM51)</f>
        <v>2.6886574074074074E-3</v>
      </c>
      <c r="AO51" s="23"/>
      <c r="AP51" s="97"/>
      <c r="AQ51" s="97"/>
      <c r="AR51" s="23">
        <v>1.1979166666666668E-3</v>
      </c>
      <c r="AS51" s="97">
        <v>1.1574074074074073E-4</v>
      </c>
      <c r="AT51" s="97">
        <f>SUBTOTAL(9,AR51:AS51)</f>
        <v>1.3136574074074075E-3</v>
      </c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</row>
    <row r="52" spans="1:64" hidden="1" outlineLevel="1" x14ac:dyDescent="0.3">
      <c r="A52" s="40"/>
      <c r="B52" s="40"/>
      <c r="C52" s="3"/>
      <c r="D52" s="40"/>
      <c r="E52" s="40"/>
      <c r="F52" s="42">
        <v>4</v>
      </c>
      <c r="G52" s="106" t="s">
        <v>51</v>
      </c>
      <c r="J52" s="3"/>
      <c r="K52" s="3"/>
      <c r="M52" s="23">
        <v>1.5995370370370371E-3</v>
      </c>
      <c r="N52" s="97">
        <v>1.3888888888888889E-3</v>
      </c>
      <c r="O52" s="28">
        <f>SUBTOTAL(9,M52:N52)</f>
        <v>2.9884259259259261E-3</v>
      </c>
      <c r="P52" s="105">
        <v>1.5520833333333333E-3</v>
      </c>
      <c r="Q52" s="97">
        <v>1.1574074074074073E-4</v>
      </c>
      <c r="R52" s="97">
        <f>+P52+Q52</f>
        <v>1.667824074074074E-3</v>
      </c>
      <c r="S52" s="105">
        <v>1.4675925925925926E-3</v>
      </c>
      <c r="T52" s="97">
        <v>1.1574074074074073E-4</v>
      </c>
      <c r="U52" s="97">
        <f>+S52+T52</f>
        <v>1.5833333333333333E-3</v>
      </c>
      <c r="V52" s="3"/>
      <c r="W52" s="3"/>
      <c r="X52" s="3"/>
      <c r="Y52" s="3"/>
      <c r="Z52" s="3"/>
      <c r="AA52" s="3"/>
      <c r="AB52" s="23">
        <v>1.1805555555555556E-3</v>
      </c>
      <c r="AC52" s="97">
        <v>1.1574074074074073E-4</v>
      </c>
      <c r="AD52" s="97">
        <f>+AB52+AC52</f>
        <v>1.2962962962962963E-3</v>
      </c>
      <c r="AE52" s="2"/>
      <c r="AF52" s="23"/>
      <c r="AG52" s="97">
        <v>1.1574074074074073E-4</v>
      </c>
      <c r="AH52" s="97">
        <f t="shared" si="21"/>
        <v>1.1574074074074073E-4</v>
      </c>
      <c r="AI52" s="23"/>
      <c r="AJ52" s="97"/>
      <c r="AK52" s="97"/>
      <c r="AL52" s="23">
        <v>2.5277777777777777E-3</v>
      </c>
      <c r="AM52" s="97">
        <v>1.1574074074074073E-4</v>
      </c>
      <c r="AN52" s="97">
        <f>SUBTOTAL(9,AL52:AM52)</f>
        <v>2.6435185185185186E-3</v>
      </c>
      <c r="AO52" s="23"/>
      <c r="AP52" s="97"/>
      <c r="AQ52" s="97"/>
      <c r="AR52" s="23"/>
      <c r="AS52" s="97"/>
      <c r="AT52" s="97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</row>
    <row r="53" spans="1:64" hidden="1" outlineLevel="1" x14ac:dyDescent="0.3">
      <c r="C53" s="3"/>
      <c r="F53" s="43">
        <v>2</v>
      </c>
      <c r="G53" s="3"/>
      <c r="J53" s="3"/>
      <c r="K53" s="3"/>
      <c r="L53" s="3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1:64" hidden="1" outlineLevel="1" x14ac:dyDescent="0.3">
      <c r="C54" s="3"/>
      <c r="F54" s="43">
        <v>1</v>
      </c>
      <c r="G54" s="3"/>
      <c r="J54" s="3"/>
      <c r="K54" s="3"/>
      <c r="L54" s="3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1:64" collapsed="1" x14ac:dyDescent="0.3"/>
  </sheetData>
  <autoFilter ref="A2:AX43" xr:uid="{C8522D59-657F-4621-B3A5-528AC60D8FC5}"/>
  <pageMargins left="0.94488188976377963" right="0.11811023622047245" top="1.3385826771653544" bottom="0.39370078740157483" header="0.78740157480314965" footer="3.937007874015748E-2"/>
  <pageSetup paperSize="8" scale="130" fitToHeight="0" orientation="portrait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0CB3D-5005-4DC4-BBAA-257D0FEA95BC}">
  <sheetPr filterMode="1">
    <pageSetUpPr fitToPage="1"/>
  </sheetPr>
  <dimension ref="A1:XDX125"/>
  <sheetViews>
    <sheetView workbookViewId="0">
      <pane xSplit="7" topLeftCell="I1" activePane="topRight" state="frozen"/>
      <selection pane="topRight" activeCell="D1" sqref="D1"/>
    </sheetView>
  </sheetViews>
  <sheetFormatPr defaultRowHeight="15.05" outlineLevelCol="2" x14ac:dyDescent="0.3"/>
  <cols>
    <col min="1" max="2" width="5.5546875" style="41" hidden="1" customWidth="1" outlineLevel="1"/>
    <col min="3" max="3" width="5" style="2" hidden="1" customWidth="1" outlineLevel="1"/>
    <col min="4" max="4" width="5.5546875" style="41" customWidth="1" collapsed="1"/>
    <col min="5" max="5" width="5.5546875" style="41" customWidth="1"/>
    <col min="6" max="6" width="7.109375" style="43" customWidth="1"/>
    <col min="7" max="7" width="5.33203125" style="2" customWidth="1"/>
    <col min="8" max="8" width="23.33203125" style="2" hidden="1" customWidth="1" outlineLevel="1" collapsed="1"/>
    <col min="9" max="9" width="19.44140625" style="2" customWidth="1" collapsed="1"/>
    <col min="10" max="10" width="21.33203125" style="2" customWidth="1"/>
    <col min="11" max="11" width="22.21875" style="2" hidden="1" customWidth="1" outlineLevel="1"/>
    <col min="12" max="12" width="7.88671875" style="2" customWidth="1" collapsed="1"/>
    <col min="13" max="18" width="8.88671875" style="1" hidden="1" customWidth="1" outlineLevel="1"/>
    <col min="19" max="19" width="8.88671875" style="1" hidden="1" customWidth="1" outlineLevel="1" collapsed="1"/>
    <col min="20" max="24" width="8.88671875" style="1" hidden="1" customWidth="1" outlineLevel="1"/>
    <col min="25" max="25" width="8.88671875" style="1" hidden="1" customWidth="1" outlineLevel="1" collapsed="1"/>
    <col min="26" max="27" width="8.88671875" style="1" hidden="1" customWidth="1" outlineLevel="1"/>
    <col min="28" max="28" width="8.88671875" style="1" hidden="1" customWidth="1" outlineLevel="1" collapsed="1"/>
    <col min="29" max="39" width="8.88671875" style="1" hidden="1" customWidth="1" outlineLevel="1"/>
    <col min="40" max="42" width="8.88671875" style="1" hidden="1" customWidth="1" outlineLevel="2"/>
    <col min="43" max="45" width="8.88671875" style="1" hidden="1" customWidth="1" outlineLevel="1"/>
    <col min="46" max="46" width="8.88671875" style="1" customWidth="1" collapsed="1"/>
    <col min="47" max="47" width="8.88671875" style="1" customWidth="1"/>
    <col min="48" max="48" width="10.88671875" style="1" customWidth="1"/>
    <col min="49" max="49" width="8.88671875" style="1" customWidth="1" collapsed="1"/>
    <col min="50" max="50" width="13.6640625" style="1" hidden="1" customWidth="1" outlineLevel="1"/>
    <col min="51" max="51" width="8.88671875" style="1" collapsed="1"/>
    <col min="52" max="16384" width="8.88671875" style="1"/>
  </cols>
  <sheetData>
    <row r="1" spans="1:64" s="16" customFormat="1" ht="20.3" x14ac:dyDescent="0.35">
      <c r="B1" s="64"/>
      <c r="D1" s="64" t="s">
        <v>244</v>
      </c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</row>
    <row r="2" spans="1:64" s="16" customFormat="1" ht="10.5" customHeight="1" thickBot="1" x14ac:dyDescent="0.4">
      <c r="A2" s="57"/>
      <c r="B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</row>
    <row r="3" spans="1:64" s="7" customFormat="1" ht="26.85" thickBot="1" x14ac:dyDescent="0.35">
      <c r="A3" s="78" t="s">
        <v>32</v>
      </c>
      <c r="B3" s="85" t="s">
        <v>33</v>
      </c>
      <c r="C3" s="123" t="s">
        <v>0</v>
      </c>
      <c r="D3" s="78" t="s">
        <v>32</v>
      </c>
      <c r="E3" s="6" t="s">
        <v>33</v>
      </c>
      <c r="F3" s="47" t="s">
        <v>31</v>
      </c>
      <c r="G3" s="89" t="s">
        <v>231</v>
      </c>
      <c r="H3" s="37" t="s">
        <v>6</v>
      </c>
      <c r="I3" s="78" t="s">
        <v>1</v>
      </c>
      <c r="J3" s="85" t="s">
        <v>2</v>
      </c>
      <c r="K3" s="124" t="s">
        <v>3</v>
      </c>
      <c r="L3" s="37" t="s">
        <v>4</v>
      </c>
      <c r="M3" s="125" t="s">
        <v>7</v>
      </c>
      <c r="N3" s="6" t="s">
        <v>8</v>
      </c>
      <c r="O3" s="21" t="s">
        <v>9</v>
      </c>
      <c r="P3" s="5" t="s">
        <v>10</v>
      </c>
      <c r="Q3" s="6" t="s">
        <v>8</v>
      </c>
      <c r="R3" s="21" t="s">
        <v>11</v>
      </c>
      <c r="S3" s="5" t="s">
        <v>12</v>
      </c>
      <c r="T3" s="6" t="s">
        <v>8</v>
      </c>
      <c r="U3" s="21" t="s">
        <v>13</v>
      </c>
      <c r="V3" s="5" t="s">
        <v>14</v>
      </c>
      <c r="W3" s="6" t="s">
        <v>8</v>
      </c>
      <c r="X3" s="21" t="s">
        <v>15</v>
      </c>
      <c r="Y3" s="5" t="s">
        <v>16</v>
      </c>
      <c r="Z3" s="6" t="s">
        <v>8</v>
      </c>
      <c r="AA3" s="21" t="s">
        <v>17</v>
      </c>
      <c r="AB3" s="5" t="s">
        <v>18</v>
      </c>
      <c r="AC3" s="6" t="s">
        <v>8</v>
      </c>
      <c r="AD3" s="21" t="s">
        <v>19</v>
      </c>
      <c r="AE3" s="5" t="s">
        <v>20</v>
      </c>
      <c r="AF3" s="6" t="s">
        <v>8</v>
      </c>
      <c r="AG3" s="21" t="s">
        <v>21</v>
      </c>
      <c r="AH3" s="5" t="s">
        <v>22</v>
      </c>
      <c r="AI3" s="6" t="s">
        <v>8</v>
      </c>
      <c r="AJ3" s="21" t="s">
        <v>23</v>
      </c>
      <c r="AK3" s="5" t="s">
        <v>24</v>
      </c>
      <c r="AL3" s="6" t="s">
        <v>8</v>
      </c>
      <c r="AM3" s="21" t="s">
        <v>25</v>
      </c>
      <c r="AN3" s="5" t="s">
        <v>34</v>
      </c>
      <c r="AO3" s="6" t="s">
        <v>8</v>
      </c>
      <c r="AP3" s="21" t="s">
        <v>35</v>
      </c>
      <c r="AQ3" s="5" t="s">
        <v>26</v>
      </c>
      <c r="AR3" s="6" t="s">
        <v>8</v>
      </c>
      <c r="AS3" s="21" t="s">
        <v>27</v>
      </c>
      <c r="AT3" s="78" t="s">
        <v>28</v>
      </c>
      <c r="AU3" s="6" t="s">
        <v>29</v>
      </c>
      <c r="AV3" s="20" t="s">
        <v>30</v>
      </c>
      <c r="AX3" s="101" t="s">
        <v>234</v>
      </c>
    </row>
    <row r="4" spans="1:64" s="7" customFormat="1" ht="4.5999999999999996" hidden="1" customHeight="1" x14ac:dyDescent="0.3">
      <c r="A4" s="44"/>
      <c r="B4" s="58"/>
      <c r="C4" s="62"/>
      <c r="D4" s="44"/>
      <c r="E4" s="51"/>
      <c r="F4" s="48"/>
      <c r="G4" s="90"/>
      <c r="H4" s="129"/>
      <c r="I4" s="15"/>
      <c r="J4" s="14"/>
      <c r="K4" s="86"/>
      <c r="L4" s="76"/>
      <c r="M4" s="17"/>
      <c r="N4" s="18"/>
      <c r="O4" s="22"/>
      <c r="P4" s="17"/>
      <c r="Q4" s="18"/>
      <c r="R4" s="22"/>
      <c r="S4" s="17"/>
      <c r="T4" s="18"/>
      <c r="U4" s="22"/>
      <c r="V4" s="17"/>
      <c r="W4" s="18"/>
      <c r="X4" s="22"/>
      <c r="Y4" s="17"/>
      <c r="Z4" s="18"/>
      <c r="AA4" s="22"/>
      <c r="AB4" s="17"/>
      <c r="AC4" s="18"/>
      <c r="AD4" s="22"/>
      <c r="AE4" s="17"/>
      <c r="AF4" s="18"/>
      <c r="AG4" s="22"/>
      <c r="AH4" s="17"/>
      <c r="AI4" s="18"/>
      <c r="AJ4" s="22"/>
      <c r="AK4" s="17"/>
      <c r="AL4" s="18"/>
      <c r="AM4" s="22"/>
      <c r="AN4" s="17"/>
      <c r="AO4" s="18"/>
      <c r="AP4" s="22"/>
      <c r="AQ4" s="17"/>
      <c r="AR4" s="18"/>
      <c r="AS4" s="22"/>
      <c r="AT4" s="19"/>
      <c r="AU4" s="18"/>
      <c r="AV4" s="107"/>
      <c r="AX4" s="102"/>
    </row>
    <row r="5" spans="1:64" ht="16.399999999999999" hidden="1" thickBot="1" x14ac:dyDescent="0.35">
      <c r="A5" s="45">
        <v>1</v>
      </c>
      <c r="B5" s="59">
        <v>1</v>
      </c>
      <c r="C5" s="93" t="s">
        <v>0</v>
      </c>
      <c r="D5" s="45">
        <v>1</v>
      </c>
      <c r="E5" s="10">
        <v>1</v>
      </c>
      <c r="F5" s="49">
        <v>25</v>
      </c>
      <c r="G5" s="91">
        <v>1</v>
      </c>
      <c r="H5" s="81" t="s">
        <v>38</v>
      </c>
      <c r="I5" s="9" t="s">
        <v>39</v>
      </c>
      <c r="J5" s="8" t="s">
        <v>40</v>
      </c>
      <c r="K5" s="87" t="s">
        <v>41</v>
      </c>
      <c r="L5" s="39" t="s">
        <v>42</v>
      </c>
      <c r="M5" s="23">
        <v>1.0150462962962962E-3</v>
      </c>
      <c r="N5" s="25"/>
      <c r="O5" s="28">
        <f t="shared" ref="O5:O36" si="0">SUM(M5:N5)</f>
        <v>1.0150462962962962E-3</v>
      </c>
      <c r="P5" s="23">
        <v>1.396990740740741E-3</v>
      </c>
      <c r="Q5" s="25"/>
      <c r="R5" s="28">
        <f t="shared" ref="R5:R36" si="1">SUM(P5:Q5)</f>
        <v>1.396990740740741E-3</v>
      </c>
      <c r="S5" s="23">
        <v>1.3877314814814813E-3</v>
      </c>
      <c r="T5" s="25"/>
      <c r="U5" s="33">
        <f t="shared" ref="U5:U36" si="2">SUM(S5:T5)</f>
        <v>1.3877314814814813E-3</v>
      </c>
      <c r="V5" s="36">
        <v>7.164351851851853E-4</v>
      </c>
      <c r="W5" s="35"/>
      <c r="X5" s="28">
        <f t="shared" ref="X5:X36" si="3">SUM(V5:W5)</f>
        <v>7.164351851851853E-4</v>
      </c>
      <c r="Y5" s="23">
        <v>6.9907407407407407E-4</v>
      </c>
      <c r="Z5" s="25"/>
      <c r="AA5" s="28">
        <f t="shared" ref="AA5:AA36" si="4">SUM(Y5:Z5)</f>
        <v>6.9907407407407407E-4</v>
      </c>
      <c r="AB5" s="23">
        <v>1.017361111111111E-3</v>
      </c>
      <c r="AC5" s="25"/>
      <c r="AD5" s="28">
        <f t="shared" ref="AD5:AD36" si="5">SUM(AB5:AC5)</f>
        <v>1.017361111111111E-3</v>
      </c>
      <c r="AE5" s="23">
        <v>1.1504629629629629E-3</v>
      </c>
      <c r="AF5" s="25"/>
      <c r="AG5" s="28">
        <f t="shared" ref="AG5:AG36" si="6">SUM(AE5:AF5)</f>
        <v>1.1504629629629629E-3</v>
      </c>
      <c r="AH5" s="23">
        <v>1.1446759259259259E-3</v>
      </c>
      <c r="AI5" s="25"/>
      <c r="AJ5" s="28">
        <f t="shared" ref="AJ5:AJ36" si="7">SUM(AH5:AI5)</f>
        <v>1.1446759259259259E-3</v>
      </c>
      <c r="AK5" s="23">
        <v>2.212962962962963E-3</v>
      </c>
      <c r="AL5" s="25"/>
      <c r="AM5" s="28">
        <f t="shared" ref="AM5:AM36" si="8">SUM(AK5:AL5)</f>
        <v>2.212962962962963E-3</v>
      </c>
      <c r="AN5" s="23"/>
      <c r="AO5" s="25"/>
      <c r="AP5" s="28">
        <f t="shared" ref="AP5:AP36" si="9">SUM(AN5:AO5)</f>
        <v>0</v>
      </c>
      <c r="AQ5" s="23">
        <v>1.0081018518518518E-3</v>
      </c>
      <c r="AR5" s="25"/>
      <c r="AS5" s="28">
        <f t="shared" ref="AS5:AS36" si="10">SUM(AQ5:AR5)</f>
        <v>1.0081018518518518E-3</v>
      </c>
      <c r="AT5" s="30">
        <f t="shared" ref="AT5:AT56" si="11">SUM(AS5,AP5,AM5,AJ5,AG5,AD5,AA5,X5,U5,R5,O5)</f>
        <v>1.1748842592592592E-2</v>
      </c>
      <c r="AU5" s="25"/>
      <c r="AV5" s="108">
        <f t="shared" ref="AV5:AV56" si="12">SUM(AT5:AU5)</f>
        <v>1.1748842592592592E-2</v>
      </c>
      <c r="AW5" s="2"/>
      <c r="AX5" s="103">
        <f t="shared" ref="AX5:AX58" si="13">SUM(O5,R5,U5,X5,AA5,AD5)</f>
        <v>6.2326388888888891E-3</v>
      </c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spans="1:64" ht="16.399999999999999" hidden="1" thickBot="1" x14ac:dyDescent="0.35">
      <c r="A6" s="45">
        <v>2</v>
      </c>
      <c r="B6" s="59">
        <v>1</v>
      </c>
      <c r="C6" s="93" t="s">
        <v>0</v>
      </c>
      <c r="D6" s="45">
        <v>2</v>
      </c>
      <c r="E6" s="10">
        <v>1</v>
      </c>
      <c r="F6" s="49">
        <v>25</v>
      </c>
      <c r="G6" s="91">
        <v>10</v>
      </c>
      <c r="H6" s="81" t="s">
        <v>38</v>
      </c>
      <c r="I6" s="9" t="s">
        <v>73</v>
      </c>
      <c r="J6" s="8" t="s">
        <v>74</v>
      </c>
      <c r="K6" s="87" t="s">
        <v>75</v>
      </c>
      <c r="L6" s="39" t="s">
        <v>51</v>
      </c>
      <c r="M6" s="23">
        <v>1.0428240740740741E-3</v>
      </c>
      <c r="N6" s="97">
        <v>5.7870370370370366E-5</v>
      </c>
      <c r="O6" s="28">
        <f t="shared" si="0"/>
        <v>1.1006944444444445E-3</v>
      </c>
      <c r="P6" s="23">
        <v>1.3993055555555555E-3</v>
      </c>
      <c r="Q6" s="25"/>
      <c r="R6" s="28">
        <f t="shared" si="1"/>
        <v>1.3993055555555555E-3</v>
      </c>
      <c r="S6" s="23">
        <v>1.3854166666666667E-3</v>
      </c>
      <c r="T6" s="97">
        <v>5.7870370370370366E-5</v>
      </c>
      <c r="U6" s="33">
        <f t="shared" si="2"/>
        <v>1.4432870370370372E-3</v>
      </c>
      <c r="V6" s="36">
        <v>7.3842592592592579E-4</v>
      </c>
      <c r="W6" s="35"/>
      <c r="X6" s="28">
        <f t="shared" si="3"/>
        <v>7.3842592592592579E-4</v>
      </c>
      <c r="Y6" s="23">
        <v>7.0833333333333338E-4</v>
      </c>
      <c r="Z6" s="25"/>
      <c r="AA6" s="28">
        <f t="shared" si="4"/>
        <v>7.0833333333333338E-4</v>
      </c>
      <c r="AB6" s="23">
        <v>1.0266203703703702E-3</v>
      </c>
      <c r="AC6" s="25"/>
      <c r="AD6" s="28">
        <f t="shared" si="5"/>
        <v>1.0266203703703702E-3</v>
      </c>
      <c r="AE6" s="23">
        <v>1.1620370370370372E-3</v>
      </c>
      <c r="AF6" s="25"/>
      <c r="AG6" s="28">
        <f t="shared" si="6"/>
        <v>1.1620370370370372E-3</v>
      </c>
      <c r="AH6" s="23">
        <v>1.1678240740740739E-3</v>
      </c>
      <c r="AI6" s="25"/>
      <c r="AJ6" s="28">
        <f t="shared" si="7"/>
        <v>1.1678240740740739E-3</v>
      </c>
      <c r="AK6" s="23">
        <v>2.1828703703703706E-3</v>
      </c>
      <c r="AL6" s="97">
        <v>1.1574074074074073E-4</v>
      </c>
      <c r="AM6" s="28">
        <f t="shared" si="8"/>
        <v>2.2986111111111115E-3</v>
      </c>
      <c r="AN6" s="23"/>
      <c r="AO6" s="25"/>
      <c r="AP6" s="28">
        <f t="shared" si="9"/>
        <v>0</v>
      </c>
      <c r="AQ6" s="23">
        <v>1.0196759259259258E-3</v>
      </c>
      <c r="AR6" s="25"/>
      <c r="AS6" s="28">
        <f t="shared" si="10"/>
        <v>1.0196759259259258E-3</v>
      </c>
      <c r="AT6" s="30">
        <f t="shared" si="11"/>
        <v>1.2064814814814815E-2</v>
      </c>
      <c r="AU6" s="25"/>
      <c r="AV6" s="108">
        <f t="shared" si="12"/>
        <v>1.2064814814814815E-2</v>
      </c>
      <c r="AW6" s="2"/>
      <c r="AX6" s="103">
        <f t="shared" si="13"/>
        <v>6.416666666666666E-3</v>
      </c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6.399999999999999" hidden="1" thickBot="1" x14ac:dyDescent="0.35">
      <c r="A7" s="45">
        <v>3</v>
      </c>
      <c r="B7" s="59">
        <v>1</v>
      </c>
      <c r="C7" s="93" t="s">
        <v>0</v>
      </c>
      <c r="D7" s="45">
        <v>3</v>
      </c>
      <c r="E7" s="10">
        <v>1</v>
      </c>
      <c r="F7" s="49">
        <v>25</v>
      </c>
      <c r="G7" s="91">
        <v>2</v>
      </c>
      <c r="H7" s="81"/>
      <c r="I7" s="9" t="s">
        <v>43</v>
      </c>
      <c r="J7" s="8" t="s">
        <v>44</v>
      </c>
      <c r="K7" s="87" t="s">
        <v>45</v>
      </c>
      <c r="L7" s="39" t="s">
        <v>46</v>
      </c>
      <c r="M7" s="23">
        <v>1.0613425925925927E-3</v>
      </c>
      <c r="N7" s="25"/>
      <c r="O7" s="28">
        <f t="shared" si="0"/>
        <v>1.0613425925925927E-3</v>
      </c>
      <c r="P7" s="23">
        <v>1.4270833333333334E-3</v>
      </c>
      <c r="Q7" s="25"/>
      <c r="R7" s="28">
        <f t="shared" si="1"/>
        <v>1.4270833333333334E-3</v>
      </c>
      <c r="S7" s="23">
        <v>1.4224537037037038E-3</v>
      </c>
      <c r="T7" s="25"/>
      <c r="U7" s="33">
        <f t="shared" si="2"/>
        <v>1.4224537037037038E-3</v>
      </c>
      <c r="V7" s="36">
        <v>7.3148148148148139E-4</v>
      </c>
      <c r="W7" s="35"/>
      <c r="X7" s="28">
        <f t="shared" si="3"/>
        <v>7.3148148148148139E-4</v>
      </c>
      <c r="Y7" s="23">
        <v>7.210648148148149E-4</v>
      </c>
      <c r="Z7" s="25"/>
      <c r="AA7" s="28">
        <f t="shared" si="4"/>
        <v>7.210648148148149E-4</v>
      </c>
      <c r="AB7" s="23">
        <v>1.0381944444444445E-3</v>
      </c>
      <c r="AC7" s="25"/>
      <c r="AD7" s="28">
        <f t="shared" si="5"/>
        <v>1.0381944444444445E-3</v>
      </c>
      <c r="AE7" s="23">
        <v>1.1805555555555556E-3</v>
      </c>
      <c r="AF7" s="25"/>
      <c r="AG7" s="28">
        <f t="shared" si="6"/>
        <v>1.1805555555555556E-3</v>
      </c>
      <c r="AH7" s="23">
        <v>1.1747685185185186E-3</v>
      </c>
      <c r="AI7" s="25"/>
      <c r="AJ7" s="28">
        <f t="shared" si="7"/>
        <v>1.1747685185185186E-3</v>
      </c>
      <c r="AK7" s="23">
        <v>2.2951388888888891E-3</v>
      </c>
      <c r="AL7" s="25"/>
      <c r="AM7" s="28">
        <f t="shared" si="8"/>
        <v>2.2951388888888891E-3</v>
      </c>
      <c r="AN7" s="23"/>
      <c r="AO7" s="25"/>
      <c r="AP7" s="28">
        <f t="shared" si="9"/>
        <v>0</v>
      </c>
      <c r="AQ7" s="23">
        <v>1.0578703703703705E-3</v>
      </c>
      <c r="AR7" s="25"/>
      <c r="AS7" s="28">
        <f t="shared" si="10"/>
        <v>1.0578703703703705E-3</v>
      </c>
      <c r="AT7" s="30">
        <f t="shared" si="11"/>
        <v>1.2109953703703704E-2</v>
      </c>
      <c r="AU7" s="25"/>
      <c r="AV7" s="108">
        <f t="shared" si="12"/>
        <v>1.2109953703703704E-2</v>
      </c>
      <c r="AW7" s="2"/>
      <c r="AX7" s="103">
        <f t="shared" si="13"/>
        <v>6.40162037037037E-3</v>
      </c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spans="1:64" ht="16.399999999999999" hidden="1" thickBot="1" x14ac:dyDescent="0.35">
      <c r="A8" s="45">
        <v>4</v>
      </c>
      <c r="B8" s="59">
        <v>2</v>
      </c>
      <c r="C8" s="93"/>
      <c r="D8" s="45"/>
      <c r="E8" s="10"/>
      <c r="F8" s="49"/>
      <c r="G8" s="91">
        <v>11</v>
      </c>
      <c r="H8" s="81"/>
      <c r="I8" s="9" t="s">
        <v>76</v>
      </c>
      <c r="J8" s="8" t="s">
        <v>77</v>
      </c>
      <c r="K8" s="87" t="s">
        <v>78</v>
      </c>
      <c r="L8" s="39" t="s">
        <v>51</v>
      </c>
      <c r="M8" s="23">
        <v>1.0381944444444445E-3</v>
      </c>
      <c r="N8" s="25"/>
      <c r="O8" s="28">
        <f t="shared" si="0"/>
        <v>1.0381944444444445E-3</v>
      </c>
      <c r="P8" s="23">
        <v>1.4212962962962964E-3</v>
      </c>
      <c r="Q8" s="96">
        <v>1.1574074074074073E-4</v>
      </c>
      <c r="R8" s="28">
        <f t="shared" si="1"/>
        <v>1.5370370370370371E-3</v>
      </c>
      <c r="S8" s="23">
        <v>1.3993055555555555E-3</v>
      </c>
      <c r="T8" s="25"/>
      <c r="U8" s="33">
        <f t="shared" si="2"/>
        <v>1.3993055555555555E-3</v>
      </c>
      <c r="V8" s="36">
        <v>7.280092592592593E-4</v>
      </c>
      <c r="W8" s="35"/>
      <c r="X8" s="28">
        <f t="shared" si="3"/>
        <v>7.280092592592593E-4</v>
      </c>
      <c r="Y8" s="23">
        <v>7.210648148148149E-4</v>
      </c>
      <c r="Z8" s="25"/>
      <c r="AA8" s="28">
        <f t="shared" si="4"/>
        <v>7.210648148148149E-4</v>
      </c>
      <c r="AB8" s="23">
        <v>1.0127314814814814E-3</v>
      </c>
      <c r="AC8" s="25"/>
      <c r="AD8" s="28">
        <f t="shared" si="5"/>
        <v>1.0127314814814814E-3</v>
      </c>
      <c r="AE8" s="23">
        <v>1.164351851851852E-3</v>
      </c>
      <c r="AF8" s="25"/>
      <c r="AG8" s="28">
        <f t="shared" si="6"/>
        <v>1.164351851851852E-3</v>
      </c>
      <c r="AH8" s="23">
        <v>1.170138888888889E-3</v>
      </c>
      <c r="AI8" s="25"/>
      <c r="AJ8" s="28">
        <f t="shared" si="7"/>
        <v>1.170138888888889E-3</v>
      </c>
      <c r="AK8" s="23">
        <v>2.3472222222222223E-3</v>
      </c>
      <c r="AL8" s="25"/>
      <c r="AM8" s="28">
        <f t="shared" si="8"/>
        <v>2.3472222222222223E-3</v>
      </c>
      <c r="AN8" s="23"/>
      <c r="AO8" s="25"/>
      <c r="AP8" s="28">
        <f t="shared" si="9"/>
        <v>0</v>
      </c>
      <c r="AQ8" s="23">
        <v>1.0381944444444445E-3</v>
      </c>
      <c r="AR8" s="25"/>
      <c r="AS8" s="28">
        <f t="shared" si="10"/>
        <v>1.0381944444444445E-3</v>
      </c>
      <c r="AT8" s="30">
        <f t="shared" si="11"/>
        <v>1.215625E-2</v>
      </c>
      <c r="AU8" s="25"/>
      <c r="AV8" s="108">
        <f t="shared" si="12"/>
        <v>1.215625E-2</v>
      </c>
      <c r="AW8" s="2"/>
      <c r="AX8" s="103">
        <f t="shared" si="13"/>
        <v>6.4363425925925925E-3</v>
      </c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spans="1:64" ht="16.399999999999999" hidden="1" thickBot="1" x14ac:dyDescent="0.35">
      <c r="A9" s="45">
        <v>5</v>
      </c>
      <c r="B9" s="59">
        <v>1</v>
      </c>
      <c r="C9" s="93" t="s">
        <v>0</v>
      </c>
      <c r="D9" s="45">
        <v>4</v>
      </c>
      <c r="E9" s="10">
        <v>1</v>
      </c>
      <c r="F9" s="49">
        <v>25</v>
      </c>
      <c r="G9" s="91">
        <v>7</v>
      </c>
      <c r="H9" s="81" t="s">
        <v>38</v>
      </c>
      <c r="I9" s="9" t="s">
        <v>63</v>
      </c>
      <c r="J9" s="8" t="s">
        <v>64</v>
      </c>
      <c r="K9" s="87" t="s">
        <v>65</v>
      </c>
      <c r="L9" s="39" t="s">
        <v>66</v>
      </c>
      <c r="M9" s="23">
        <v>1.0532407407407407E-3</v>
      </c>
      <c r="N9" s="25"/>
      <c r="O9" s="28">
        <f t="shared" si="0"/>
        <v>1.0532407407407407E-3</v>
      </c>
      <c r="P9" s="23">
        <v>1.4247685185185186E-3</v>
      </c>
      <c r="Q9" s="25"/>
      <c r="R9" s="28">
        <f t="shared" si="1"/>
        <v>1.4247685185185186E-3</v>
      </c>
      <c r="S9" s="23">
        <v>1.4212962962962964E-3</v>
      </c>
      <c r="T9" s="25"/>
      <c r="U9" s="33">
        <f t="shared" si="2"/>
        <v>1.4212962962962964E-3</v>
      </c>
      <c r="V9" s="36">
        <v>7.5694444444444453E-4</v>
      </c>
      <c r="W9" s="25"/>
      <c r="X9" s="28">
        <f t="shared" si="3"/>
        <v>7.5694444444444453E-4</v>
      </c>
      <c r="Y9" s="23">
        <v>7.3726851851851861E-4</v>
      </c>
      <c r="Z9" s="25"/>
      <c r="AA9" s="28">
        <f t="shared" si="4"/>
        <v>7.3726851851851861E-4</v>
      </c>
      <c r="AB9" s="23">
        <v>1.0451388888888889E-3</v>
      </c>
      <c r="AC9" s="25"/>
      <c r="AD9" s="28">
        <f t="shared" si="5"/>
        <v>1.0451388888888889E-3</v>
      </c>
      <c r="AE9" s="23">
        <v>1.1724537037037035E-3</v>
      </c>
      <c r="AF9" s="25"/>
      <c r="AG9" s="28">
        <f t="shared" si="6"/>
        <v>1.1724537037037035E-3</v>
      </c>
      <c r="AH9" s="23">
        <v>1.1724537037037035E-3</v>
      </c>
      <c r="AI9" s="25"/>
      <c r="AJ9" s="28">
        <f t="shared" si="7"/>
        <v>1.1724537037037035E-3</v>
      </c>
      <c r="AK9" s="23">
        <v>2.3472222222222223E-3</v>
      </c>
      <c r="AL9" s="25"/>
      <c r="AM9" s="28">
        <f t="shared" si="8"/>
        <v>2.3472222222222223E-3</v>
      </c>
      <c r="AN9" s="23"/>
      <c r="AO9" s="25"/>
      <c r="AP9" s="28">
        <f t="shared" si="9"/>
        <v>0</v>
      </c>
      <c r="AQ9" s="23">
        <v>1.0694444444444445E-3</v>
      </c>
      <c r="AR9" s="25"/>
      <c r="AS9" s="28">
        <f t="shared" si="10"/>
        <v>1.0694444444444445E-3</v>
      </c>
      <c r="AT9" s="30">
        <f t="shared" si="11"/>
        <v>1.220023148148148E-2</v>
      </c>
      <c r="AU9" s="25"/>
      <c r="AV9" s="108">
        <f t="shared" si="12"/>
        <v>1.220023148148148E-2</v>
      </c>
      <c r="AW9" s="2"/>
      <c r="AX9" s="103">
        <f t="shared" si="13"/>
        <v>6.4386574074074068E-3</v>
      </c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pans="1:64" ht="16.399999999999999" hidden="1" thickBot="1" x14ac:dyDescent="0.35">
      <c r="A10" s="45">
        <v>6</v>
      </c>
      <c r="B10" s="59">
        <v>3</v>
      </c>
      <c r="C10" s="93"/>
      <c r="D10" s="45"/>
      <c r="E10" s="10"/>
      <c r="F10" s="49"/>
      <c r="G10" s="91">
        <v>8</v>
      </c>
      <c r="H10" s="81"/>
      <c r="I10" s="9" t="s">
        <v>67</v>
      </c>
      <c r="J10" s="8" t="s">
        <v>68</v>
      </c>
      <c r="K10" s="87" t="s">
        <v>69</v>
      </c>
      <c r="L10" s="39" t="s">
        <v>51</v>
      </c>
      <c r="M10" s="23">
        <v>1.0601851851851853E-3</v>
      </c>
      <c r="N10" s="25"/>
      <c r="O10" s="28">
        <f t="shared" si="0"/>
        <v>1.0601851851851853E-3</v>
      </c>
      <c r="P10" s="23">
        <v>1.3657407407407409E-3</v>
      </c>
      <c r="Q10" s="25"/>
      <c r="R10" s="28">
        <f t="shared" si="1"/>
        <v>1.3657407407407409E-3</v>
      </c>
      <c r="S10" s="23">
        <v>1.4675925925925926E-3</v>
      </c>
      <c r="T10" s="25"/>
      <c r="U10" s="33">
        <f t="shared" si="2"/>
        <v>1.4675925925925926E-3</v>
      </c>
      <c r="V10" s="36">
        <v>7.5115740740740742E-4</v>
      </c>
      <c r="W10" s="25"/>
      <c r="X10" s="28">
        <f t="shared" si="3"/>
        <v>7.5115740740740742E-4</v>
      </c>
      <c r="Y10" s="23">
        <v>7.4537037037037031E-4</v>
      </c>
      <c r="Z10" s="98">
        <v>5.7870370370370366E-5</v>
      </c>
      <c r="AA10" s="28">
        <f t="shared" si="4"/>
        <v>8.0324074074074065E-4</v>
      </c>
      <c r="AB10" s="23">
        <v>1.0289351851851852E-3</v>
      </c>
      <c r="AC10" s="25"/>
      <c r="AD10" s="28">
        <f t="shared" si="5"/>
        <v>1.0289351851851852E-3</v>
      </c>
      <c r="AE10" s="23">
        <v>1.204861111111111E-3</v>
      </c>
      <c r="AF10" s="25"/>
      <c r="AG10" s="28">
        <f t="shared" si="6"/>
        <v>1.204861111111111E-3</v>
      </c>
      <c r="AH10" s="23">
        <v>1.175925925925926E-3</v>
      </c>
      <c r="AI10" s="25"/>
      <c r="AJ10" s="28">
        <f t="shared" si="7"/>
        <v>1.175925925925926E-3</v>
      </c>
      <c r="AK10" s="23">
        <v>2.4421296296296296E-3</v>
      </c>
      <c r="AL10" s="25"/>
      <c r="AM10" s="28">
        <f t="shared" si="8"/>
        <v>2.4421296296296296E-3</v>
      </c>
      <c r="AN10" s="23"/>
      <c r="AO10" s="25"/>
      <c r="AP10" s="28">
        <f t="shared" si="9"/>
        <v>0</v>
      </c>
      <c r="AQ10" s="23">
        <v>1.0590277777777777E-3</v>
      </c>
      <c r="AR10" s="25"/>
      <c r="AS10" s="28">
        <f t="shared" si="10"/>
        <v>1.0590277777777777E-3</v>
      </c>
      <c r="AT10" s="30">
        <f t="shared" si="11"/>
        <v>1.2358796296296297E-2</v>
      </c>
      <c r="AU10" s="25"/>
      <c r="AV10" s="108">
        <f t="shared" si="12"/>
        <v>1.2358796296296297E-2</v>
      </c>
      <c r="AW10" s="2"/>
      <c r="AX10" s="103">
        <f t="shared" si="13"/>
        <v>6.4768518518518517E-3</v>
      </c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6.399999999999999" hidden="1" thickBot="1" x14ac:dyDescent="0.35">
      <c r="A11" s="45">
        <v>7</v>
      </c>
      <c r="B11" s="59">
        <v>2</v>
      </c>
      <c r="C11" s="93" t="s">
        <v>0</v>
      </c>
      <c r="D11" s="45">
        <v>5</v>
      </c>
      <c r="E11" s="10">
        <v>2</v>
      </c>
      <c r="F11" s="49">
        <v>18</v>
      </c>
      <c r="G11" s="91">
        <v>12</v>
      </c>
      <c r="H11" s="81"/>
      <c r="I11" s="9" t="s">
        <v>79</v>
      </c>
      <c r="J11" s="8" t="s">
        <v>80</v>
      </c>
      <c r="K11" s="87" t="s">
        <v>81</v>
      </c>
      <c r="L11" s="39" t="s">
        <v>46</v>
      </c>
      <c r="M11" s="23">
        <v>1.0775462962962963E-3</v>
      </c>
      <c r="N11" s="25"/>
      <c r="O11" s="28">
        <f t="shared" si="0"/>
        <v>1.0775462962962963E-3</v>
      </c>
      <c r="P11" s="23">
        <v>1.4803240740740742E-3</v>
      </c>
      <c r="Q11" s="25"/>
      <c r="R11" s="28">
        <f t="shared" si="1"/>
        <v>1.4803240740740742E-3</v>
      </c>
      <c r="S11" s="23">
        <v>1.4733796296296294E-3</v>
      </c>
      <c r="T11" s="25"/>
      <c r="U11" s="33">
        <f t="shared" si="2"/>
        <v>1.4733796296296294E-3</v>
      </c>
      <c r="V11" s="36">
        <v>7.349537037037037E-4</v>
      </c>
      <c r="W11" s="25"/>
      <c r="X11" s="28">
        <f t="shared" si="3"/>
        <v>7.349537037037037E-4</v>
      </c>
      <c r="Y11" s="23">
        <v>7.0949074074074068E-4</v>
      </c>
      <c r="Z11" s="25"/>
      <c r="AA11" s="28">
        <f t="shared" si="4"/>
        <v>7.0949074074074068E-4</v>
      </c>
      <c r="AB11" s="23">
        <v>1.0462962962962963E-3</v>
      </c>
      <c r="AC11" s="25"/>
      <c r="AD11" s="28">
        <f t="shared" si="5"/>
        <v>1.0462962962962963E-3</v>
      </c>
      <c r="AE11" s="23">
        <v>1.2314814814814816E-3</v>
      </c>
      <c r="AF11" s="25"/>
      <c r="AG11" s="28">
        <f t="shared" si="6"/>
        <v>1.2314814814814816E-3</v>
      </c>
      <c r="AH11" s="23">
        <v>1.21875E-3</v>
      </c>
      <c r="AI11" s="25"/>
      <c r="AJ11" s="28">
        <f t="shared" si="7"/>
        <v>1.21875E-3</v>
      </c>
      <c r="AK11" s="23">
        <v>2.3541666666666667E-3</v>
      </c>
      <c r="AL11" s="25"/>
      <c r="AM11" s="28">
        <f t="shared" si="8"/>
        <v>2.3541666666666667E-3</v>
      </c>
      <c r="AN11" s="23"/>
      <c r="AO11" s="25"/>
      <c r="AP11" s="28">
        <f t="shared" si="9"/>
        <v>0</v>
      </c>
      <c r="AQ11" s="23">
        <v>1.0671296296296295E-3</v>
      </c>
      <c r="AR11" s="25"/>
      <c r="AS11" s="28">
        <f t="shared" si="10"/>
        <v>1.0671296296296295E-3</v>
      </c>
      <c r="AT11" s="30">
        <f t="shared" si="11"/>
        <v>1.2393518518518521E-2</v>
      </c>
      <c r="AU11" s="25"/>
      <c r="AV11" s="108">
        <f t="shared" si="12"/>
        <v>1.2393518518518521E-2</v>
      </c>
      <c r="AW11" s="2"/>
      <c r="AX11" s="103">
        <f t="shared" si="13"/>
        <v>6.5219907407407405E-3</v>
      </c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16.399999999999999" hidden="1" thickBot="1" x14ac:dyDescent="0.35">
      <c r="A12" s="45">
        <v>8</v>
      </c>
      <c r="B12" s="59">
        <v>3</v>
      </c>
      <c r="C12" s="93" t="s">
        <v>0</v>
      </c>
      <c r="D12" s="45">
        <v>6</v>
      </c>
      <c r="E12" s="10">
        <v>3</v>
      </c>
      <c r="F12" s="49">
        <v>15</v>
      </c>
      <c r="G12" s="91">
        <v>35</v>
      </c>
      <c r="H12" s="81" t="s">
        <v>88</v>
      </c>
      <c r="I12" s="9" t="s">
        <v>141</v>
      </c>
      <c r="J12" s="8" t="s">
        <v>142</v>
      </c>
      <c r="K12" s="87" t="s">
        <v>143</v>
      </c>
      <c r="L12" s="39" t="s">
        <v>46</v>
      </c>
      <c r="M12" s="23">
        <v>1.0717592592592593E-3</v>
      </c>
      <c r="N12" s="25"/>
      <c r="O12" s="28">
        <f t="shared" si="0"/>
        <v>1.0717592592592593E-3</v>
      </c>
      <c r="P12" s="105">
        <v>1.4803240740740742E-3</v>
      </c>
      <c r="Q12" s="25"/>
      <c r="R12" s="28">
        <f t="shared" si="1"/>
        <v>1.4803240740740742E-3</v>
      </c>
      <c r="S12" s="105">
        <v>1.4733796296296294E-3</v>
      </c>
      <c r="T12" s="25"/>
      <c r="U12" s="33">
        <f t="shared" si="2"/>
        <v>1.4733796296296294E-3</v>
      </c>
      <c r="V12" s="36">
        <v>7.5231481481481471E-4</v>
      </c>
      <c r="W12" s="25"/>
      <c r="X12" s="28">
        <f t="shared" si="3"/>
        <v>7.5231481481481471E-4</v>
      </c>
      <c r="Y12" s="23">
        <v>7.2685185185185179E-4</v>
      </c>
      <c r="Z12" s="83"/>
      <c r="AA12" s="28">
        <f t="shared" si="4"/>
        <v>7.2685185185185179E-4</v>
      </c>
      <c r="AB12" s="23">
        <v>1.0648148148148147E-3</v>
      </c>
      <c r="AC12" s="25"/>
      <c r="AD12" s="28">
        <f t="shared" si="5"/>
        <v>1.0648148148148147E-3</v>
      </c>
      <c r="AE12" s="23">
        <v>1.2268518518518518E-3</v>
      </c>
      <c r="AF12" s="25"/>
      <c r="AG12" s="28">
        <f t="shared" si="6"/>
        <v>1.2268518518518518E-3</v>
      </c>
      <c r="AH12" s="23">
        <v>1.2164351851851852E-3</v>
      </c>
      <c r="AI12" s="97">
        <v>5.7870370370370366E-5</v>
      </c>
      <c r="AJ12" s="28">
        <f t="shared" si="7"/>
        <v>1.2743055555555557E-3</v>
      </c>
      <c r="AK12" s="23">
        <v>2.2569444444444447E-3</v>
      </c>
      <c r="AL12" s="25"/>
      <c r="AM12" s="28">
        <f t="shared" si="8"/>
        <v>2.2569444444444447E-3</v>
      </c>
      <c r="AN12" s="23"/>
      <c r="AO12" s="25"/>
      <c r="AP12" s="28">
        <f t="shared" si="9"/>
        <v>0</v>
      </c>
      <c r="AQ12" s="23">
        <v>1.0775462962962963E-3</v>
      </c>
      <c r="AR12" s="25"/>
      <c r="AS12" s="28">
        <f t="shared" si="10"/>
        <v>1.0775462962962963E-3</v>
      </c>
      <c r="AT12" s="30">
        <f t="shared" si="11"/>
        <v>1.2405092592592593E-2</v>
      </c>
      <c r="AU12" s="25"/>
      <c r="AV12" s="108">
        <f t="shared" si="12"/>
        <v>1.2405092592592593E-2</v>
      </c>
      <c r="AW12" s="2"/>
      <c r="AX12" s="103">
        <f t="shared" si="13"/>
        <v>6.5694444444444437E-3</v>
      </c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pans="1:64" ht="16.399999999999999" hidden="1" thickBot="1" x14ac:dyDescent="0.35">
      <c r="A13" s="45">
        <v>9</v>
      </c>
      <c r="B13" s="59">
        <v>4</v>
      </c>
      <c r="C13" s="93" t="s">
        <v>0</v>
      </c>
      <c r="D13" s="45">
        <v>7</v>
      </c>
      <c r="E13" s="10">
        <v>2</v>
      </c>
      <c r="F13" s="49">
        <v>18</v>
      </c>
      <c r="G13" s="91">
        <v>9</v>
      </c>
      <c r="H13" s="81" t="s">
        <v>52</v>
      </c>
      <c r="I13" s="9" t="s">
        <v>70</v>
      </c>
      <c r="J13" s="8" t="s">
        <v>71</v>
      </c>
      <c r="K13" s="87" t="s">
        <v>72</v>
      </c>
      <c r="L13" s="39" t="s">
        <v>51</v>
      </c>
      <c r="M13" s="23">
        <v>1.0671296296296295E-3</v>
      </c>
      <c r="N13" s="99"/>
      <c r="O13" s="28">
        <f t="shared" si="0"/>
        <v>1.0671296296296295E-3</v>
      </c>
      <c r="P13" s="23">
        <v>1.5520833333333333E-3</v>
      </c>
      <c r="Q13" s="25"/>
      <c r="R13" s="28">
        <f t="shared" si="1"/>
        <v>1.5520833333333333E-3</v>
      </c>
      <c r="S13" s="23">
        <v>1.4560185185185186E-3</v>
      </c>
      <c r="T13" s="25"/>
      <c r="U13" s="33">
        <f t="shared" si="2"/>
        <v>1.4560185185185186E-3</v>
      </c>
      <c r="V13" s="36">
        <v>7.5231481481481471E-4</v>
      </c>
      <c r="W13" s="97">
        <v>5.7870370370370366E-5</v>
      </c>
      <c r="X13" s="28">
        <f t="shared" si="3"/>
        <v>8.1018518518518505E-4</v>
      </c>
      <c r="Y13" s="23">
        <v>7.326388888888889E-4</v>
      </c>
      <c r="Z13" s="25"/>
      <c r="AA13" s="28">
        <f t="shared" si="4"/>
        <v>7.326388888888889E-4</v>
      </c>
      <c r="AB13" s="23">
        <v>1.0520833333333335E-3</v>
      </c>
      <c r="AC13" s="25"/>
      <c r="AD13" s="28">
        <f t="shared" si="5"/>
        <v>1.0520833333333335E-3</v>
      </c>
      <c r="AE13" s="23">
        <v>1.2025462962962964E-3</v>
      </c>
      <c r="AF13" s="25"/>
      <c r="AG13" s="28">
        <f t="shared" si="6"/>
        <v>1.2025462962962964E-3</v>
      </c>
      <c r="AH13" s="23">
        <v>1.207175925925926E-3</v>
      </c>
      <c r="AI13" s="25"/>
      <c r="AJ13" s="28">
        <f t="shared" si="7"/>
        <v>1.207175925925926E-3</v>
      </c>
      <c r="AK13" s="23">
        <v>2.2870370370370371E-3</v>
      </c>
      <c r="AL13" s="25"/>
      <c r="AM13" s="28">
        <f t="shared" si="8"/>
        <v>2.2870370370370371E-3</v>
      </c>
      <c r="AN13" s="23"/>
      <c r="AO13" s="25"/>
      <c r="AP13" s="28">
        <f t="shared" si="9"/>
        <v>0</v>
      </c>
      <c r="AQ13" s="23">
        <v>1.0520833333333335E-3</v>
      </c>
      <c r="AR13" s="25"/>
      <c r="AS13" s="28">
        <f t="shared" si="10"/>
        <v>1.0520833333333335E-3</v>
      </c>
      <c r="AT13" s="30">
        <f t="shared" si="11"/>
        <v>1.2418981481481482E-2</v>
      </c>
      <c r="AU13" s="25"/>
      <c r="AV13" s="108">
        <f t="shared" si="12"/>
        <v>1.2418981481481482E-2</v>
      </c>
      <c r="AW13" s="2"/>
      <c r="AX13" s="103">
        <f t="shared" si="13"/>
        <v>6.6701388888888886E-3</v>
      </c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pans="1:64" ht="16.399999999999999" hidden="1" thickBot="1" x14ac:dyDescent="0.35">
      <c r="A14" s="45">
        <v>10</v>
      </c>
      <c r="B14" s="59">
        <v>2</v>
      </c>
      <c r="C14" s="93" t="s">
        <v>0</v>
      </c>
      <c r="D14" s="45">
        <v>8</v>
      </c>
      <c r="E14" s="10">
        <v>2</v>
      </c>
      <c r="F14" s="49">
        <v>18</v>
      </c>
      <c r="G14" s="91">
        <v>4</v>
      </c>
      <c r="H14" s="81" t="s">
        <v>52</v>
      </c>
      <c r="I14" s="9" t="s">
        <v>53</v>
      </c>
      <c r="J14" s="8" t="s">
        <v>54</v>
      </c>
      <c r="K14" s="87" t="s">
        <v>55</v>
      </c>
      <c r="L14" s="39" t="s">
        <v>42</v>
      </c>
      <c r="M14" s="23">
        <v>1.1192129629629631E-3</v>
      </c>
      <c r="N14" s="25"/>
      <c r="O14" s="28">
        <f t="shared" si="0"/>
        <v>1.1192129629629631E-3</v>
      </c>
      <c r="P14" s="23">
        <v>1.4895833333333332E-3</v>
      </c>
      <c r="Q14" s="25"/>
      <c r="R14" s="28">
        <f t="shared" si="1"/>
        <v>1.4895833333333332E-3</v>
      </c>
      <c r="S14" s="23">
        <v>1.4814814814814814E-3</v>
      </c>
      <c r="T14" s="97">
        <v>5.7870370370370366E-5</v>
      </c>
      <c r="U14" s="33">
        <f t="shared" si="2"/>
        <v>1.5393518518518519E-3</v>
      </c>
      <c r="V14" s="36">
        <v>7.5347222222222222E-4</v>
      </c>
      <c r="W14" s="35"/>
      <c r="X14" s="28">
        <f t="shared" si="3"/>
        <v>7.5347222222222222E-4</v>
      </c>
      <c r="Y14" s="23">
        <v>7.0833333333333338E-4</v>
      </c>
      <c r="Z14" s="25"/>
      <c r="AA14" s="28">
        <f t="shared" si="4"/>
        <v>7.0833333333333338E-4</v>
      </c>
      <c r="AB14" s="23">
        <v>1.0717592592592593E-3</v>
      </c>
      <c r="AC14" s="25"/>
      <c r="AD14" s="28">
        <f t="shared" si="5"/>
        <v>1.0717592592592593E-3</v>
      </c>
      <c r="AE14" s="23">
        <v>1.2280092592592592E-3</v>
      </c>
      <c r="AF14" s="25"/>
      <c r="AG14" s="28">
        <f t="shared" si="6"/>
        <v>1.2280092592592592E-3</v>
      </c>
      <c r="AH14" s="23">
        <v>1.21875E-3</v>
      </c>
      <c r="AI14" s="25"/>
      <c r="AJ14" s="28">
        <f t="shared" si="7"/>
        <v>1.21875E-3</v>
      </c>
      <c r="AK14" s="23">
        <v>2.2731481481481483E-3</v>
      </c>
      <c r="AL14" s="25"/>
      <c r="AM14" s="28">
        <f t="shared" si="8"/>
        <v>2.2731481481481483E-3</v>
      </c>
      <c r="AN14" s="23"/>
      <c r="AO14" s="25"/>
      <c r="AP14" s="28">
        <f t="shared" si="9"/>
        <v>0</v>
      </c>
      <c r="AQ14" s="23">
        <v>1.0937499999999999E-3</v>
      </c>
      <c r="AR14" s="25"/>
      <c r="AS14" s="28">
        <f t="shared" si="10"/>
        <v>1.0937499999999999E-3</v>
      </c>
      <c r="AT14" s="30">
        <f t="shared" si="11"/>
        <v>1.249537037037037E-2</v>
      </c>
      <c r="AU14" s="25"/>
      <c r="AV14" s="108">
        <f t="shared" si="12"/>
        <v>1.249537037037037E-2</v>
      </c>
      <c r="AW14" s="2"/>
      <c r="AX14" s="103">
        <f t="shared" si="13"/>
        <v>6.6817129629629631E-3</v>
      </c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6.399999999999999" hidden="1" thickBot="1" x14ac:dyDescent="0.35">
      <c r="A15" s="45">
        <v>11</v>
      </c>
      <c r="B15" s="59">
        <v>1</v>
      </c>
      <c r="C15" s="93" t="s">
        <v>0</v>
      </c>
      <c r="D15" s="45">
        <v>9</v>
      </c>
      <c r="E15" s="10">
        <v>1</v>
      </c>
      <c r="F15" s="49">
        <v>25</v>
      </c>
      <c r="G15" s="91">
        <v>5</v>
      </c>
      <c r="H15" s="81"/>
      <c r="I15" s="9" t="s">
        <v>56</v>
      </c>
      <c r="J15" s="8" t="s">
        <v>57</v>
      </c>
      <c r="K15" s="87" t="s">
        <v>58</v>
      </c>
      <c r="L15" s="39" t="s">
        <v>59</v>
      </c>
      <c r="M15" s="23">
        <v>1.0821759259259259E-3</v>
      </c>
      <c r="N15" s="25"/>
      <c r="O15" s="28">
        <f t="shared" si="0"/>
        <v>1.0821759259259259E-3</v>
      </c>
      <c r="P15" s="23">
        <v>1.4699074074074074E-3</v>
      </c>
      <c r="Q15" s="25"/>
      <c r="R15" s="28">
        <f t="shared" si="1"/>
        <v>1.4699074074074074E-3</v>
      </c>
      <c r="S15" s="23">
        <v>1.4594907407407406E-3</v>
      </c>
      <c r="T15" s="25"/>
      <c r="U15" s="33">
        <f t="shared" si="2"/>
        <v>1.4594907407407406E-3</v>
      </c>
      <c r="V15" s="36">
        <v>7.5810185185185182E-4</v>
      </c>
      <c r="W15" s="100">
        <v>5.7870370370370366E-5</v>
      </c>
      <c r="X15" s="28">
        <f t="shared" si="3"/>
        <v>8.1597222222222216E-4</v>
      </c>
      <c r="Y15" s="23">
        <v>7.7546296296296304E-4</v>
      </c>
      <c r="Z15" s="25"/>
      <c r="AA15" s="28">
        <f t="shared" si="4"/>
        <v>7.7546296296296304E-4</v>
      </c>
      <c r="AB15" s="23">
        <v>1.0659722222222223E-3</v>
      </c>
      <c r="AC15" s="25"/>
      <c r="AD15" s="28">
        <f t="shared" si="5"/>
        <v>1.0659722222222223E-3</v>
      </c>
      <c r="AE15" s="23">
        <v>1.2106481481481482E-3</v>
      </c>
      <c r="AF15" s="25"/>
      <c r="AG15" s="28">
        <f t="shared" si="6"/>
        <v>1.2106481481481482E-3</v>
      </c>
      <c r="AH15" s="23">
        <v>1.2233796296296296E-3</v>
      </c>
      <c r="AI15" s="25"/>
      <c r="AJ15" s="28">
        <f t="shared" si="7"/>
        <v>1.2233796296296296E-3</v>
      </c>
      <c r="AK15" s="23">
        <v>2.3726851851851851E-3</v>
      </c>
      <c r="AL15" s="25"/>
      <c r="AM15" s="28">
        <f t="shared" si="8"/>
        <v>2.3726851851851851E-3</v>
      </c>
      <c r="AN15" s="23"/>
      <c r="AO15" s="25"/>
      <c r="AP15" s="28">
        <f t="shared" si="9"/>
        <v>0</v>
      </c>
      <c r="AQ15" s="23">
        <v>1.0879629629629629E-3</v>
      </c>
      <c r="AR15" s="25"/>
      <c r="AS15" s="28">
        <f t="shared" si="10"/>
        <v>1.0879629629629629E-3</v>
      </c>
      <c r="AT15" s="30">
        <f t="shared" si="11"/>
        <v>1.2563657407407407E-2</v>
      </c>
      <c r="AU15" s="25"/>
      <c r="AV15" s="108">
        <f t="shared" si="12"/>
        <v>1.2563657407407407E-2</v>
      </c>
      <c r="AW15" s="2"/>
      <c r="AX15" s="103">
        <f t="shared" si="13"/>
        <v>6.6689814814814815E-3</v>
      </c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6.399999999999999" hidden="1" thickBot="1" x14ac:dyDescent="0.35">
      <c r="A16" s="45">
        <v>12</v>
      </c>
      <c r="B16" s="59">
        <v>2</v>
      </c>
      <c r="C16" s="93"/>
      <c r="D16" s="45"/>
      <c r="E16" s="10"/>
      <c r="F16" s="49"/>
      <c r="G16" s="91">
        <v>72</v>
      </c>
      <c r="H16" s="81"/>
      <c r="I16" s="9" t="s">
        <v>229</v>
      </c>
      <c r="J16" s="8" t="s">
        <v>230</v>
      </c>
      <c r="K16" s="87" t="s">
        <v>78</v>
      </c>
      <c r="L16" s="39" t="s">
        <v>59</v>
      </c>
      <c r="M16" s="23">
        <v>1.1145833333333333E-3</v>
      </c>
      <c r="N16" s="25"/>
      <c r="O16" s="28">
        <f t="shared" si="0"/>
        <v>1.1145833333333333E-3</v>
      </c>
      <c r="P16" s="105">
        <v>1.5694444444444443E-3</v>
      </c>
      <c r="Q16" s="25"/>
      <c r="R16" s="28">
        <f t="shared" si="1"/>
        <v>1.5694444444444443E-3</v>
      </c>
      <c r="S16" s="105">
        <v>1.5011574074074074E-3</v>
      </c>
      <c r="T16" s="25"/>
      <c r="U16" s="33">
        <f t="shared" si="2"/>
        <v>1.5011574074074074E-3</v>
      </c>
      <c r="V16" s="36">
        <v>7.6041666666666662E-4</v>
      </c>
      <c r="W16" s="35"/>
      <c r="X16" s="28">
        <f t="shared" si="3"/>
        <v>7.6041666666666662E-4</v>
      </c>
      <c r="Y16" s="23">
        <v>7.5462962962962973E-4</v>
      </c>
      <c r="Z16" s="97">
        <v>5.7870370370370366E-5</v>
      </c>
      <c r="AA16" s="28">
        <f t="shared" si="4"/>
        <v>8.1250000000000007E-4</v>
      </c>
      <c r="AB16" s="23">
        <v>1.0752314814814815E-3</v>
      </c>
      <c r="AC16" s="25"/>
      <c r="AD16" s="28">
        <f t="shared" si="5"/>
        <v>1.0752314814814815E-3</v>
      </c>
      <c r="AE16" s="23">
        <v>1.236111111111111E-3</v>
      </c>
      <c r="AF16" s="25"/>
      <c r="AG16" s="28">
        <f t="shared" si="6"/>
        <v>1.236111111111111E-3</v>
      </c>
      <c r="AH16" s="23">
        <v>1.2280092592592592E-3</v>
      </c>
      <c r="AI16" s="25"/>
      <c r="AJ16" s="28">
        <f t="shared" si="7"/>
        <v>1.2280092592592592E-3</v>
      </c>
      <c r="AK16" s="23">
        <v>2.3194444444444443E-3</v>
      </c>
      <c r="AL16" s="25"/>
      <c r="AM16" s="28">
        <f t="shared" si="8"/>
        <v>2.3194444444444443E-3</v>
      </c>
      <c r="AN16" s="23"/>
      <c r="AO16" s="25"/>
      <c r="AP16" s="28">
        <f t="shared" si="9"/>
        <v>0</v>
      </c>
      <c r="AQ16" s="23">
        <v>1.0659722222222223E-3</v>
      </c>
      <c r="AR16" s="25"/>
      <c r="AS16" s="28">
        <f t="shared" si="10"/>
        <v>1.0659722222222223E-3</v>
      </c>
      <c r="AT16" s="30">
        <f t="shared" si="11"/>
        <v>1.268287037037037E-2</v>
      </c>
      <c r="AU16" s="25"/>
      <c r="AV16" s="108">
        <f t="shared" si="12"/>
        <v>1.268287037037037E-2</v>
      </c>
      <c r="AW16" s="2"/>
      <c r="AX16" s="103">
        <f t="shared" si="13"/>
        <v>6.8333333333333336E-3</v>
      </c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pans="1:64" ht="16.399999999999999" hidden="1" thickBot="1" x14ac:dyDescent="0.35">
      <c r="A17" s="45">
        <v>13</v>
      </c>
      <c r="B17" s="59">
        <v>3</v>
      </c>
      <c r="C17" s="93"/>
      <c r="D17" s="45"/>
      <c r="E17" s="10"/>
      <c r="F17" s="49"/>
      <c r="G17" s="91">
        <v>32</v>
      </c>
      <c r="H17" s="81"/>
      <c r="I17" s="9" t="s">
        <v>134</v>
      </c>
      <c r="J17" s="8" t="s">
        <v>135</v>
      </c>
      <c r="K17" s="87" t="s">
        <v>69</v>
      </c>
      <c r="L17" s="39" t="s">
        <v>42</v>
      </c>
      <c r="M17" s="23">
        <v>1.0798611111111111E-3</v>
      </c>
      <c r="N17" s="25"/>
      <c r="O17" s="28">
        <f t="shared" si="0"/>
        <v>1.0798611111111111E-3</v>
      </c>
      <c r="P17" s="105">
        <v>1.4895833333333332E-3</v>
      </c>
      <c r="Q17" s="25"/>
      <c r="R17" s="28">
        <f t="shared" si="1"/>
        <v>1.4895833333333332E-3</v>
      </c>
      <c r="S17" s="105">
        <v>1.4814814814814814E-3</v>
      </c>
      <c r="T17" s="25"/>
      <c r="U17" s="33">
        <f t="shared" si="2"/>
        <v>1.4814814814814814E-3</v>
      </c>
      <c r="V17" s="36">
        <v>7.5000000000000012E-4</v>
      </c>
      <c r="W17" s="100">
        <v>5.7870370370370366E-5</v>
      </c>
      <c r="X17" s="28">
        <f t="shared" si="3"/>
        <v>8.0787037037037047E-4</v>
      </c>
      <c r="Y17" s="23">
        <v>7.4421296296296301E-4</v>
      </c>
      <c r="Z17" s="97">
        <v>5.7870370370370366E-5</v>
      </c>
      <c r="AA17" s="28">
        <f t="shared" si="4"/>
        <v>8.0208333333333336E-4</v>
      </c>
      <c r="AB17" s="23">
        <v>1.0636574074074075E-3</v>
      </c>
      <c r="AC17" s="25"/>
      <c r="AD17" s="28">
        <f t="shared" si="5"/>
        <v>1.0636574074074075E-3</v>
      </c>
      <c r="AE17" s="23">
        <v>1.2708333333333335E-3</v>
      </c>
      <c r="AF17" s="97">
        <v>5.7870370370370366E-5</v>
      </c>
      <c r="AG17" s="28">
        <f t="shared" si="6"/>
        <v>1.3287037037037039E-3</v>
      </c>
      <c r="AH17" s="23">
        <v>1.2129629629629628E-3</v>
      </c>
      <c r="AI17" s="25"/>
      <c r="AJ17" s="28">
        <f t="shared" si="7"/>
        <v>1.2129629629629628E-3</v>
      </c>
      <c r="AK17" s="23">
        <v>2.3206018518518519E-3</v>
      </c>
      <c r="AL17" s="25"/>
      <c r="AM17" s="28">
        <f t="shared" si="8"/>
        <v>2.3206018518518519E-3</v>
      </c>
      <c r="AN17" s="23"/>
      <c r="AO17" s="25"/>
      <c r="AP17" s="28">
        <f t="shared" si="9"/>
        <v>0</v>
      </c>
      <c r="AQ17" s="23">
        <v>1.1168981481481483E-3</v>
      </c>
      <c r="AR17" s="25"/>
      <c r="AS17" s="28">
        <f t="shared" si="10"/>
        <v>1.1168981481481483E-3</v>
      </c>
      <c r="AT17" s="30">
        <f t="shared" si="11"/>
        <v>1.2703703703703703E-2</v>
      </c>
      <c r="AU17" s="25"/>
      <c r="AV17" s="108">
        <f t="shared" si="12"/>
        <v>1.2703703703703703E-2</v>
      </c>
      <c r="AW17" s="2"/>
      <c r="AX17" s="103">
        <f t="shared" si="13"/>
        <v>6.7245370370370367E-3</v>
      </c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pans="1:64" ht="16.399999999999999" hidden="1" thickBot="1" x14ac:dyDescent="0.35">
      <c r="A18" s="45">
        <v>14</v>
      </c>
      <c r="B18" s="59">
        <v>1</v>
      </c>
      <c r="C18" s="93" t="s">
        <v>0</v>
      </c>
      <c r="D18" s="45">
        <v>10</v>
      </c>
      <c r="E18" s="10">
        <v>1</v>
      </c>
      <c r="F18" s="49">
        <v>25</v>
      </c>
      <c r="G18" s="91">
        <v>19</v>
      </c>
      <c r="H18" s="81"/>
      <c r="I18" s="9" t="s">
        <v>99</v>
      </c>
      <c r="J18" s="8" t="s">
        <v>100</v>
      </c>
      <c r="K18" s="87" t="s">
        <v>101</v>
      </c>
      <c r="L18" s="39" t="s">
        <v>92</v>
      </c>
      <c r="M18" s="23">
        <v>1.0972222222222223E-3</v>
      </c>
      <c r="N18" s="25"/>
      <c r="O18" s="28">
        <f t="shared" si="0"/>
        <v>1.0972222222222223E-3</v>
      </c>
      <c r="P18" s="23">
        <v>1.4733796296296294E-3</v>
      </c>
      <c r="Q18" s="25"/>
      <c r="R18" s="28">
        <f t="shared" si="1"/>
        <v>1.4733796296296294E-3</v>
      </c>
      <c r="S18" s="23">
        <v>1.4965277777777778E-3</v>
      </c>
      <c r="T18" s="25"/>
      <c r="U18" s="33">
        <f t="shared" si="2"/>
        <v>1.4965277777777778E-3</v>
      </c>
      <c r="V18" s="36">
        <v>8.0324074074074076E-4</v>
      </c>
      <c r="W18" s="35"/>
      <c r="X18" s="28">
        <f t="shared" si="3"/>
        <v>8.0324074074074076E-4</v>
      </c>
      <c r="Y18" s="23">
        <v>7.7199074074074062E-4</v>
      </c>
      <c r="Z18" s="25"/>
      <c r="AA18" s="28">
        <f t="shared" si="4"/>
        <v>7.7199074074074062E-4</v>
      </c>
      <c r="AB18" s="23">
        <v>1.0902777777777779E-3</v>
      </c>
      <c r="AC18" s="25"/>
      <c r="AD18" s="28">
        <f t="shared" si="5"/>
        <v>1.0902777777777779E-3</v>
      </c>
      <c r="AE18" s="23">
        <v>1.2465277777777776E-3</v>
      </c>
      <c r="AF18" s="25"/>
      <c r="AG18" s="28">
        <f t="shared" si="6"/>
        <v>1.2465277777777776E-3</v>
      </c>
      <c r="AH18" s="23">
        <v>1.21875E-3</v>
      </c>
      <c r="AI18" s="97">
        <v>5.7870370370370366E-5</v>
      </c>
      <c r="AJ18" s="28">
        <f t="shared" si="7"/>
        <v>1.2766203703703705E-3</v>
      </c>
      <c r="AK18" s="23">
        <v>2.3969907407407408E-3</v>
      </c>
      <c r="AL18" s="25"/>
      <c r="AM18" s="28">
        <f t="shared" si="8"/>
        <v>2.3969907407407408E-3</v>
      </c>
      <c r="AN18" s="23"/>
      <c r="AO18" s="25"/>
      <c r="AP18" s="28">
        <f t="shared" si="9"/>
        <v>0</v>
      </c>
      <c r="AQ18" s="23">
        <v>1.1064814814814815E-3</v>
      </c>
      <c r="AR18" s="25"/>
      <c r="AS18" s="28">
        <f t="shared" si="10"/>
        <v>1.1064814814814815E-3</v>
      </c>
      <c r="AT18" s="30">
        <f t="shared" si="11"/>
        <v>1.275925925925926E-2</v>
      </c>
      <c r="AU18" s="25"/>
      <c r="AV18" s="108">
        <f t="shared" si="12"/>
        <v>1.275925925925926E-2</v>
      </c>
      <c r="AW18" s="2"/>
      <c r="AX18" s="103">
        <f t="shared" si="13"/>
        <v>6.7326388888888887E-3</v>
      </c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pans="1:64" ht="16.399999999999999" hidden="1" thickBot="1" x14ac:dyDescent="0.35">
      <c r="A19" s="45">
        <v>15</v>
      </c>
      <c r="B19" s="59">
        <v>2</v>
      </c>
      <c r="C19" s="93" t="s">
        <v>0</v>
      </c>
      <c r="D19" s="45">
        <v>11</v>
      </c>
      <c r="E19" s="10">
        <v>2</v>
      </c>
      <c r="F19" s="49">
        <v>18</v>
      </c>
      <c r="G19" s="91">
        <v>18</v>
      </c>
      <c r="H19" s="81" t="s">
        <v>88</v>
      </c>
      <c r="I19" s="9" t="s">
        <v>96</v>
      </c>
      <c r="J19" s="8" t="s">
        <v>97</v>
      </c>
      <c r="K19" s="87" t="s">
        <v>98</v>
      </c>
      <c r="L19" s="39" t="s">
        <v>92</v>
      </c>
      <c r="M19" s="23">
        <v>1.0752314814814815E-3</v>
      </c>
      <c r="N19" s="96">
        <v>1.1574074074074073E-4</v>
      </c>
      <c r="O19" s="28">
        <f t="shared" si="0"/>
        <v>1.1909722222222222E-3</v>
      </c>
      <c r="P19" s="23"/>
      <c r="Q19" s="97">
        <v>1.7511574074074074E-3</v>
      </c>
      <c r="R19" s="28">
        <f t="shared" si="1"/>
        <v>1.7511574074074074E-3</v>
      </c>
      <c r="S19" s="23">
        <v>1.4722222222222222E-3</v>
      </c>
      <c r="T19" s="25"/>
      <c r="U19" s="33">
        <f t="shared" si="2"/>
        <v>1.4722222222222222E-3</v>
      </c>
      <c r="V19" s="36">
        <v>8.1018518518518516E-4</v>
      </c>
      <c r="W19" s="35"/>
      <c r="X19" s="28">
        <f t="shared" si="3"/>
        <v>8.1018518518518516E-4</v>
      </c>
      <c r="Y19" s="23">
        <v>7.5462962962962973E-4</v>
      </c>
      <c r="Z19" s="25"/>
      <c r="AA19" s="28">
        <f t="shared" si="4"/>
        <v>7.5462962962962973E-4</v>
      </c>
      <c r="AB19" s="23">
        <v>1.0555555555555555E-3</v>
      </c>
      <c r="AC19" s="25"/>
      <c r="AD19" s="28">
        <f t="shared" si="5"/>
        <v>1.0555555555555555E-3</v>
      </c>
      <c r="AE19" s="23">
        <v>1.2094907407407408E-3</v>
      </c>
      <c r="AF19" s="25"/>
      <c r="AG19" s="28">
        <f t="shared" si="6"/>
        <v>1.2094907407407408E-3</v>
      </c>
      <c r="AH19" s="23">
        <v>1.2002314814814816E-3</v>
      </c>
      <c r="AI19" s="97">
        <v>5.7870370370370366E-5</v>
      </c>
      <c r="AJ19" s="28">
        <f t="shared" si="7"/>
        <v>1.258101851851852E-3</v>
      </c>
      <c r="AK19" s="23">
        <v>2.3391203703703703E-3</v>
      </c>
      <c r="AL19" s="25"/>
      <c r="AM19" s="28">
        <f t="shared" si="8"/>
        <v>2.3391203703703703E-3</v>
      </c>
      <c r="AN19" s="23"/>
      <c r="AO19" s="25"/>
      <c r="AP19" s="28">
        <f t="shared" si="9"/>
        <v>0</v>
      </c>
      <c r="AQ19" s="23">
        <v>1.0682870370370371E-3</v>
      </c>
      <c r="AR19" s="25"/>
      <c r="AS19" s="28">
        <f t="shared" si="10"/>
        <v>1.0682870370370371E-3</v>
      </c>
      <c r="AT19" s="30">
        <f t="shared" si="11"/>
        <v>1.2909722222222222E-2</v>
      </c>
      <c r="AU19" s="25"/>
      <c r="AV19" s="108">
        <f t="shared" si="12"/>
        <v>1.2909722222222222E-2</v>
      </c>
      <c r="AW19" s="2"/>
      <c r="AX19" s="103">
        <f t="shared" si="13"/>
        <v>7.0347222222222217E-3</v>
      </c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16.399999999999999" hidden="1" thickBot="1" x14ac:dyDescent="0.35">
      <c r="A20" s="45">
        <v>16</v>
      </c>
      <c r="B20" s="59">
        <v>3</v>
      </c>
      <c r="C20" s="93" t="s">
        <v>0</v>
      </c>
      <c r="D20" s="45">
        <v>12</v>
      </c>
      <c r="E20" s="10">
        <v>3</v>
      </c>
      <c r="F20" s="49">
        <v>15</v>
      </c>
      <c r="G20" s="91">
        <v>54</v>
      </c>
      <c r="H20" s="81"/>
      <c r="I20" s="9" t="s">
        <v>188</v>
      </c>
      <c r="J20" s="8" t="s">
        <v>189</v>
      </c>
      <c r="K20" s="87" t="s">
        <v>190</v>
      </c>
      <c r="L20" s="39" t="s">
        <v>92</v>
      </c>
      <c r="M20" s="23">
        <v>1.1238425925925927E-3</v>
      </c>
      <c r="N20" s="25"/>
      <c r="O20" s="28">
        <f t="shared" si="0"/>
        <v>1.1238425925925927E-3</v>
      </c>
      <c r="P20" s="105">
        <v>1.6354166666666667E-3</v>
      </c>
      <c r="Q20" s="25"/>
      <c r="R20" s="28">
        <f t="shared" si="1"/>
        <v>1.6354166666666667E-3</v>
      </c>
      <c r="S20" s="105">
        <v>1.5590277777777779E-3</v>
      </c>
      <c r="T20" s="25"/>
      <c r="U20" s="33">
        <f t="shared" si="2"/>
        <v>1.5590277777777779E-3</v>
      </c>
      <c r="V20" s="36">
        <v>7.430555555555555E-4</v>
      </c>
      <c r="W20" s="100">
        <v>1.1574074074074073E-4</v>
      </c>
      <c r="X20" s="28">
        <f t="shared" si="3"/>
        <v>8.587962962962962E-4</v>
      </c>
      <c r="Y20" s="23">
        <v>7.407407407407407E-4</v>
      </c>
      <c r="Z20" s="25"/>
      <c r="AA20" s="28">
        <f t="shared" si="4"/>
        <v>7.407407407407407E-4</v>
      </c>
      <c r="AB20" s="23">
        <v>1.1273148148148147E-3</v>
      </c>
      <c r="AC20" s="25"/>
      <c r="AD20" s="28">
        <f t="shared" si="5"/>
        <v>1.1273148148148147E-3</v>
      </c>
      <c r="AE20" s="23">
        <v>1.255787037037037E-3</v>
      </c>
      <c r="AF20" s="25"/>
      <c r="AG20" s="28">
        <f t="shared" si="6"/>
        <v>1.255787037037037E-3</v>
      </c>
      <c r="AH20" s="23">
        <v>1.2743055555555557E-3</v>
      </c>
      <c r="AI20" s="25"/>
      <c r="AJ20" s="28">
        <f t="shared" si="7"/>
        <v>1.2743055555555557E-3</v>
      </c>
      <c r="AK20" s="23">
        <v>2.2893518518518519E-3</v>
      </c>
      <c r="AL20" s="25"/>
      <c r="AM20" s="28">
        <f t="shared" si="8"/>
        <v>2.2893518518518519E-3</v>
      </c>
      <c r="AN20" s="23"/>
      <c r="AO20" s="25"/>
      <c r="AP20" s="28">
        <f t="shared" si="9"/>
        <v>0</v>
      </c>
      <c r="AQ20" s="23">
        <v>1.1064814814814815E-3</v>
      </c>
      <c r="AR20" s="25"/>
      <c r="AS20" s="28">
        <f t="shared" si="10"/>
        <v>1.1064814814814815E-3</v>
      </c>
      <c r="AT20" s="30">
        <f t="shared" si="11"/>
        <v>1.2971064814814814E-2</v>
      </c>
      <c r="AU20" s="25"/>
      <c r="AV20" s="108">
        <f t="shared" si="12"/>
        <v>1.2971064814814814E-2</v>
      </c>
      <c r="AW20" s="2"/>
      <c r="AX20" s="103">
        <f t="shared" si="13"/>
        <v>7.0451388888888881E-3</v>
      </c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16.399999999999999" hidden="1" thickBot="1" x14ac:dyDescent="0.35">
      <c r="A21" s="45">
        <v>17</v>
      </c>
      <c r="B21" s="59">
        <v>3</v>
      </c>
      <c r="C21" s="93" t="s">
        <v>0</v>
      </c>
      <c r="D21" s="45">
        <v>13</v>
      </c>
      <c r="E21" s="10">
        <v>2</v>
      </c>
      <c r="F21" s="49">
        <v>18</v>
      </c>
      <c r="G21" s="91">
        <v>66</v>
      </c>
      <c r="H21" s="81" t="s">
        <v>102</v>
      </c>
      <c r="I21" s="9" t="s">
        <v>217</v>
      </c>
      <c r="J21" s="8" t="s">
        <v>218</v>
      </c>
      <c r="K21" s="87" t="s">
        <v>58</v>
      </c>
      <c r="L21" s="39" t="s">
        <v>59</v>
      </c>
      <c r="M21" s="23">
        <v>1.1168981481481483E-3</v>
      </c>
      <c r="N21" s="25"/>
      <c r="O21" s="28">
        <f t="shared" si="0"/>
        <v>1.1168981481481483E-3</v>
      </c>
      <c r="P21" s="105">
        <v>1.5694444444444443E-3</v>
      </c>
      <c r="Q21" s="25"/>
      <c r="R21" s="28">
        <f t="shared" si="1"/>
        <v>1.5694444444444443E-3</v>
      </c>
      <c r="S21" s="105">
        <v>1.5011574074074074E-3</v>
      </c>
      <c r="T21" s="25"/>
      <c r="U21" s="33">
        <f t="shared" si="2"/>
        <v>1.5011574074074074E-3</v>
      </c>
      <c r="V21" s="36">
        <v>8.0555555555555545E-4</v>
      </c>
      <c r="W21" s="100">
        <v>5.7870370370370366E-5</v>
      </c>
      <c r="X21" s="28">
        <f t="shared" si="3"/>
        <v>8.634259259259258E-4</v>
      </c>
      <c r="Y21" s="23">
        <v>7.8587962962962954E-4</v>
      </c>
      <c r="Z21" s="25"/>
      <c r="AA21" s="28">
        <f t="shared" si="4"/>
        <v>7.8587962962962954E-4</v>
      </c>
      <c r="AB21" s="23">
        <v>1.0995370370370371E-3</v>
      </c>
      <c r="AC21" s="25"/>
      <c r="AD21" s="28">
        <f t="shared" si="5"/>
        <v>1.0995370370370371E-3</v>
      </c>
      <c r="AE21" s="23">
        <v>1.2905092592592593E-3</v>
      </c>
      <c r="AF21" s="25"/>
      <c r="AG21" s="28">
        <f t="shared" si="6"/>
        <v>1.2905092592592593E-3</v>
      </c>
      <c r="AH21" s="23">
        <v>1.2627314814814814E-3</v>
      </c>
      <c r="AI21" s="25"/>
      <c r="AJ21" s="28">
        <f t="shared" si="7"/>
        <v>1.2627314814814814E-3</v>
      </c>
      <c r="AK21" s="23">
        <v>2.3969907407407408E-3</v>
      </c>
      <c r="AL21" s="25"/>
      <c r="AM21" s="28">
        <f t="shared" si="8"/>
        <v>2.3969907407407408E-3</v>
      </c>
      <c r="AN21" s="23"/>
      <c r="AO21" s="25"/>
      <c r="AP21" s="28">
        <f t="shared" si="9"/>
        <v>0</v>
      </c>
      <c r="AQ21" s="23">
        <v>1.1111111111111111E-3</v>
      </c>
      <c r="AR21" s="25"/>
      <c r="AS21" s="28">
        <f t="shared" si="10"/>
        <v>1.1111111111111111E-3</v>
      </c>
      <c r="AT21" s="30">
        <f t="shared" si="11"/>
        <v>1.2997685185185185E-2</v>
      </c>
      <c r="AU21" s="25"/>
      <c r="AV21" s="108">
        <f t="shared" si="12"/>
        <v>1.2997685185185185E-2</v>
      </c>
      <c r="AW21" s="2"/>
      <c r="AX21" s="103">
        <f t="shared" si="13"/>
        <v>6.936342592592592E-3</v>
      </c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ht="16.399999999999999" hidden="1" thickBot="1" x14ac:dyDescent="0.35">
      <c r="A22" s="45">
        <v>19</v>
      </c>
      <c r="B22" s="59">
        <v>5</v>
      </c>
      <c r="C22" s="93" t="s">
        <v>0</v>
      </c>
      <c r="D22" s="45">
        <v>15</v>
      </c>
      <c r="E22" s="10">
        <v>3</v>
      </c>
      <c r="F22" s="49">
        <v>15</v>
      </c>
      <c r="G22" s="91">
        <v>15</v>
      </c>
      <c r="H22" s="81"/>
      <c r="I22" s="9" t="s">
        <v>85</v>
      </c>
      <c r="J22" s="8" t="s">
        <v>86</v>
      </c>
      <c r="K22" s="87" t="s">
        <v>87</v>
      </c>
      <c r="L22" s="39" t="s">
        <v>51</v>
      </c>
      <c r="M22" s="23">
        <v>1.1099537037037035E-3</v>
      </c>
      <c r="N22" s="25"/>
      <c r="O22" s="28">
        <f t="shared" si="0"/>
        <v>1.1099537037037035E-3</v>
      </c>
      <c r="P22" s="23"/>
      <c r="Q22" s="97">
        <v>1.667824074074074E-3</v>
      </c>
      <c r="R22" s="28">
        <f t="shared" si="1"/>
        <v>1.667824074074074E-3</v>
      </c>
      <c r="S22" s="105">
        <v>1.4675925925925926E-3</v>
      </c>
      <c r="T22" s="25"/>
      <c r="U22" s="33">
        <f t="shared" si="2"/>
        <v>1.4675925925925926E-3</v>
      </c>
      <c r="V22" s="36">
        <v>7.175925925925927E-4</v>
      </c>
      <c r="W22" s="35"/>
      <c r="X22" s="28">
        <f t="shared" si="3"/>
        <v>7.175925925925927E-4</v>
      </c>
      <c r="Y22" s="23">
        <v>7.337962962962963E-4</v>
      </c>
      <c r="Z22" s="25"/>
      <c r="AA22" s="28">
        <f t="shared" si="4"/>
        <v>7.337962962962963E-4</v>
      </c>
      <c r="AB22" s="23">
        <v>1.1805555555555556E-3</v>
      </c>
      <c r="AC22" s="25"/>
      <c r="AD22" s="28">
        <f t="shared" si="5"/>
        <v>1.1805555555555556E-3</v>
      </c>
      <c r="AE22" s="23">
        <v>1.2407407407407408E-3</v>
      </c>
      <c r="AF22" s="25"/>
      <c r="AG22" s="28">
        <f t="shared" si="6"/>
        <v>1.2407407407407408E-3</v>
      </c>
      <c r="AH22" s="23">
        <v>1.1967592592592592E-3</v>
      </c>
      <c r="AI22" s="25"/>
      <c r="AJ22" s="28">
        <f t="shared" si="7"/>
        <v>1.1967592592592592E-3</v>
      </c>
      <c r="AK22" s="23"/>
      <c r="AL22" s="97">
        <v>2.6435185185185186E-3</v>
      </c>
      <c r="AM22" s="28">
        <f t="shared" si="8"/>
        <v>2.6435185185185186E-3</v>
      </c>
      <c r="AN22" s="23"/>
      <c r="AO22" s="25"/>
      <c r="AP22" s="28">
        <f t="shared" si="9"/>
        <v>0</v>
      </c>
      <c r="AQ22" s="23">
        <v>1.170138888888889E-3</v>
      </c>
      <c r="AR22" s="25"/>
      <c r="AS22" s="28">
        <f t="shared" si="10"/>
        <v>1.170138888888889E-3</v>
      </c>
      <c r="AT22" s="30">
        <f t="shared" si="11"/>
        <v>1.3128472222222222E-2</v>
      </c>
      <c r="AU22" s="25"/>
      <c r="AV22" s="108">
        <f t="shared" si="12"/>
        <v>1.3128472222222222E-2</v>
      </c>
      <c r="AW22" s="2"/>
      <c r="AX22" s="103">
        <f t="shared" si="13"/>
        <v>6.8773148148148144E-3</v>
      </c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16.399999999999999" hidden="1" thickBot="1" x14ac:dyDescent="0.35">
      <c r="A23" s="45">
        <v>20</v>
      </c>
      <c r="B23" s="59">
        <v>4</v>
      </c>
      <c r="C23" s="93" t="s">
        <v>0</v>
      </c>
      <c r="D23" s="45">
        <v>16</v>
      </c>
      <c r="E23" s="10">
        <v>4</v>
      </c>
      <c r="F23" s="49">
        <v>12</v>
      </c>
      <c r="G23" s="91">
        <v>16</v>
      </c>
      <c r="H23" s="81" t="s">
        <v>88</v>
      </c>
      <c r="I23" s="9" t="s">
        <v>89</v>
      </c>
      <c r="J23" s="8" t="s">
        <v>90</v>
      </c>
      <c r="K23" s="87" t="s">
        <v>91</v>
      </c>
      <c r="L23" s="39" t="s">
        <v>92</v>
      </c>
      <c r="M23" s="23">
        <v>1.1273148148148147E-3</v>
      </c>
      <c r="N23" s="25"/>
      <c r="O23" s="28">
        <f t="shared" si="0"/>
        <v>1.1273148148148147E-3</v>
      </c>
      <c r="P23" s="23">
        <v>1.6354166666666667E-3</v>
      </c>
      <c r="Q23" s="25"/>
      <c r="R23" s="28">
        <f t="shared" si="1"/>
        <v>1.6354166666666667E-3</v>
      </c>
      <c r="S23" s="23">
        <v>1.5590277777777779E-3</v>
      </c>
      <c r="T23" s="25"/>
      <c r="U23" s="33">
        <f t="shared" si="2"/>
        <v>1.5590277777777779E-3</v>
      </c>
      <c r="V23" s="36">
        <v>8.2060185185185187E-4</v>
      </c>
      <c r="W23" s="35"/>
      <c r="X23" s="28">
        <f t="shared" si="3"/>
        <v>8.2060185185185187E-4</v>
      </c>
      <c r="Y23" s="23">
        <v>7.8703703703703705E-4</v>
      </c>
      <c r="Z23" s="25"/>
      <c r="AA23" s="28">
        <f t="shared" si="4"/>
        <v>7.8703703703703705E-4</v>
      </c>
      <c r="AB23" s="23">
        <v>1.1006944444444443E-3</v>
      </c>
      <c r="AC23" s="25"/>
      <c r="AD23" s="28">
        <f t="shared" si="5"/>
        <v>1.1006944444444443E-3</v>
      </c>
      <c r="AE23" s="23">
        <v>1.3020833333333333E-3</v>
      </c>
      <c r="AF23" s="25"/>
      <c r="AG23" s="28">
        <f t="shared" si="6"/>
        <v>1.3020833333333333E-3</v>
      </c>
      <c r="AH23" s="23">
        <v>1.2870370370370373E-3</v>
      </c>
      <c r="AI23" s="25"/>
      <c r="AJ23" s="28">
        <f t="shared" si="7"/>
        <v>1.2870370370370373E-3</v>
      </c>
      <c r="AK23" s="23">
        <v>2.4317129629629632E-3</v>
      </c>
      <c r="AL23" s="25"/>
      <c r="AM23" s="28">
        <f t="shared" si="8"/>
        <v>2.4317129629629632E-3</v>
      </c>
      <c r="AN23" s="23"/>
      <c r="AO23" s="25"/>
      <c r="AP23" s="28">
        <f t="shared" si="9"/>
        <v>0</v>
      </c>
      <c r="AQ23" s="23">
        <v>1.1053240740740741E-3</v>
      </c>
      <c r="AR23" s="25"/>
      <c r="AS23" s="28">
        <f t="shared" si="10"/>
        <v>1.1053240740740741E-3</v>
      </c>
      <c r="AT23" s="30">
        <f t="shared" si="11"/>
        <v>1.315625E-2</v>
      </c>
      <c r="AU23" s="25"/>
      <c r="AV23" s="108">
        <f t="shared" si="12"/>
        <v>1.315625E-2</v>
      </c>
      <c r="AW23" s="2"/>
      <c r="AX23" s="103">
        <f t="shared" si="13"/>
        <v>7.030092592592593E-3</v>
      </c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pans="1:64" ht="16.399999999999999" hidden="1" thickBot="1" x14ac:dyDescent="0.35">
      <c r="A24" s="45">
        <v>21</v>
      </c>
      <c r="B24" s="59">
        <v>5</v>
      </c>
      <c r="C24" s="93" t="s">
        <v>0</v>
      </c>
      <c r="D24" s="45">
        <v>17</v>
      </c>
      <c r="E24" s="10">
        <v>5</v>
      </c>
      <c r="F24" s="49">
        <v>10</v>
      </c>
      <c r="G24" s="91">
        <v>60</v>
      </c>
      <c r="H24" s="81" t="s">
        <v>144</v>
      </c>
      <c r="I24" s="9" t="s">
        <v>203</v>
      </c>
      <c r="J24" s="8" t="s">
        <v>204</v>
      </c>
      <c r="K24" s="87" t="s">
        <v>154</v>
      </c>
      <c r="L24" s="39" t="s">
        <v>92</v>
      </c>
      <c r="M24" s="23">
        <v>1.1238425925925927E-3</v>
      </c>
      <c r="N24" s="25"/>
      <c r="O24" s="28">
        <f t="shared" si="0"/>
        <v>1.1238425925925927E-3</v>
      </c>
      <c r="P24" s="105">
        <v>1.6354166666666667E-3</v>
      </c>
      <c r="Q24" s="25"/>
      <c r="R24" s="28">
        <f t="shared" si="1"/>
        <v>1.6354166666666667E-3</v>
      </c>
      <c r="S24" s="105">
        <v>1.5590277777777779E-3</v>
      </c>
      <c r="T24" s="25"/>
      <c r="U24" s="33">
        <f t="shared" si="2"/>
        <v>1.5590277777777779E-3</v>
      </c>
      <c r="V24" s="36">
        <v>7.9166666666666676E-4</v>
      </c>
      <c r="W24" s="100">
        <v>1.7361111111111112E-4</v>
      </c>
      <c r="X24" s="28">
        <f t="shared" si="3"/>
        <v>9.652777777777779E-4</v>
      </c>
      <c r="Y24" s="23">
        <v>7.7199074074074062E-4</v>
      </c>
      <c r="Z24" s="25"/>
      <c r="AA24" s="28">
        <f t="shared" si="4"/>
        <v>7.7199074074074062E-4</v>
      </c>
      <c r="AB24" s="23">
        <v>1.0995370370370371E-3</v>
      </c>
      <c r="AC24" s="25"/>
      <c r="AD24" s="28">
        <f t="shared" si="5"/>
        <v>1.0995370370370371E-3</v>
      </c>
      <c r="AE24" s="23">
        <v>1.2916666666666664E-3</v>
      </c>
      <c r="AF24" s="25"/>
      <c r="AG24" s="28">
        <f t="shared" si="6"/>
        <v>1.2916666666666664E-3</v>
      </c>
      <c r="AH24" s="23">
        <v>1.269675925925926E-3</v>
      </c>
      <c r="AI24" s="25"/>
      <c r="AJ24" s="28">
        <f t="shared" si="7"/>
        <v>1.269675925925926E-3</v>
      </c>
      <c r="AK24" s="23">
        <v>2.3680555555555555E-3</v>
      </c>
      <c r="AL24" s="25"/>
      <c r="AM24" s="28">
        <f t="shared" si="8"/>
        <v>2.3680555555555555E-3</v>
      </c>
      <c r="AN24" s="23"/>
      <c r="AO24" s="25"/>
      <c r="AP24" s="28">
        <f t="shared" si="9"/>
        <v>0</v>
      </c>
      <c r="AQ24" s="23">
        <v>1.1041666666666667E-3</v>
      </c>
      <c r="AR24" s="25"/>
      <c r="AS24" s="28">
        <f t="shared" si="10"/>
        <v>1.1041666666666667E-3</v>
      </c>
      <c r="AT24" s="30">
        <f t="shared" si="11"/>
        <v>1.3188657407407408E-2</v>
      </c>
      <c r="AU24" s="25"/>
      <c r="AV24" s="108">
        <f t="shared" si="12"/>
        <v>1.3188657407407408E-2</v>
      </c>
      <c r="AW24" s="2"/>
      <c r="AX24" s="103">
        <f t="shared" si="13"/>
        <v>7.1550925925925922E-3</v>
      </c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16.399999999999999" hidden="1" thickBot="1" x14ac:dyDescent="0.35">
      <c r="A25" s="45">
        <v>22</v>
      </c>
      <c r="B25" s="59">
        <v>6</v>
      </c>
      <c r="C25" s="93" t="s">
        <v>0</v>
      </c>
      <c r="D25" s="45">
        <v>18</v>
      </c>
      <c r="E25" s="10">
        <v>4</v>
      </c>
      <c r="F25" s="49">
        <v>12</v>
      </c>
      <c r="G25" s="91">
        <v>37</v>
      </c>
      <c r="H25" s="81" t="s">
        <v>144</v>
      </c>
      <c r="I25" s="9" t="s">
        <v>147</v>
      </c>
      <c r="J25" s="8" t="s">
        <v>148</v>
      </c>
      <c r="K25" s="87" t="s">
        <v>149</v>
      </c>
      <c r="L25" s="39" t="s">
        <v>51</v>
      </c>
      <c r="M25" s="23">
        <v>1.1736111111111112E-3</v>
      </c>
      <c r="N25" s="25"/>
      <c r="O25" s="28">
        <f t="shared" si="0"/>
        <v>1.1736111111111112E-3</v>
      </c>
      <c r="P25" s="105">
        <v>1.5520833333333333E-3</v>
      </c>
      <c r="Q25" s="25"/>
      <c r="R25" s="28">
        <f t="shared" si="1"/>
        <v>1.5520833333333333E-3</v>
      </c>
      <c r="S25" s="105">
        <v>1.4675925925925926E-3</v>
      </c>
      <c r="T25" s="25"/>
      <c r="U25" s="33">
        <f t="shared" si="2"/>
        <v>1.4675925925925926E-3</v>
      </c>
      <c r="V25" s="36">
        <v>7.407407407407407E-4</v>
      </c>
      <c r="W25" s="100">
        <v>1.1574074074074073E-4</v>
      </c>
      <c r="X25" s="28">
        <f t="shared" si="3"/>
        <v>8.5648148148148139E-4</v>
      </c>
      <c r="Y25" s="23">
        <v>7.4884259259259262E-4</v>
      </c>
      <c r="Z25" s="25"/>
      <c r="AA25" s="28">
        <f t="shared" si="4"/>
        <v>7.4884259259259262E-4</v>
      </c>
      <c r="AB25" s="23">
        <v>1.0960648148148149E-3</v>
      </c>
      <c r="AC25" s="25"/>
      <c r="AD25" s="28">
        <f t="shared" si="5"/>
        <v>1.0960648148148149E-3</v>
      </c>
      <c r="AE25" s="23">
        <v>1.3437500000000001E-3</v>
      </c>
      <c r="AF25" s="25"/>
      <c r="AG25" s="28">
        <f t="shared" si="6"/>
        <v>1.3437500000000001E-3</v>
      </c>
      <c r="AH25" s="23">
        <v>1.269675925925926E-3</v>
      </c>
      <c r="AI25" s="97">
        <v>5.7870370370370366E-5</v>
      </c>
      <c r="AJ25" s="28">
        <f t="shared" si="7"/>
        <v>1.3275462962962965E-3</v>
      </c>
      <c r="AK25" s="23">
        <v>2.5277777777777777E-3</v>
      </c>
      <c r="AL25" s="25"/>
      <c r="AM25" s="28">
        <f t="shared" si="8"/>
        <v>2.5277777777777777E-3</v>
      </c>
      <c r="AN25" s="23"/>
      <c r="AO25" s="25"/>
      <c r="AP25" s="28">
        <f t="shared" si="9"/>
        <v>0</v>
      </c>
      <c r="AQ25" s="23">
        <v>1.1076388888888891E-3</v>
      </c>
      <c r="AR25" s="25"/>
      <c r="AS25" s="28">
        <f t="shared" si="10"/>
        <v>1.1076388888888891E-3</v>
      </c>
      <c r="AT25" s="30">
        <f t="shared" si="11"/>
        <v>1.3201388888888891E-2</v>
      </c>
      <c r="AU25" s="25"/>
      <c r="AV25" s="108">
        <f t="shared" si="12"/>
        <v>1.3201388888888891E-2</v>
      </c>
      <c r="AW25" s="2"/>
      <c r="AX25" s="103">
        <f t="shared" si="13"/>
        <v>6.8946759259259256E-3</v>
      </c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16.399999999999999" hidden="1" thickBot="1" x14ac:dyDescent="0.35">
      <c r="A26" s="45">
        <v>23</v>
      </c>
      <c r="B26" s="59">
        <v>4</v>
      </c>
      <c r="C26" s="93"/>
      <c r="D26" s="45"/>
      <c r="E26" s="10"/>
      <c r="F26" s="49"/>
      <c r="G26" s="91">
        <v>42</v>
      </c>
      <c r="H26" s="81"/>
      <c r="I26" s="9" t="s">
        <v>161</v>
      </c>
      <c r="J26" s="8" t="s">
        <v>162</v>
      </c>
      <c r="K26" s="87" t="s">
        <v>62</v>
      </c>
      <c r="L26" s="39" t="s">
        <v>42</v>
      </c>
      <c r="M26" s="23">
        <v>1.1412037037037037E-3</v>
      </c>
      <c r="N26" s="25"/>
      <c r="O26" s="28">
        <f t="shared" si="0"/>
        <v>1.1412037037037037E-3</v>
      </c>
      <c r="P26" s="105">
        <v>1.4895833333333332E-3</v>
      </c>
      <c r="Q26" s="25"/>
      <c r="R26" s="28">
        <f t="shared" si="1"/>
        <v>1.4895833333333332E-3</v>
      </c>
      <c r="S26" s="105">
        <v>1.4814814814814814E-3</v>
      </c>
      <c r="T26" s="25"/>
      <c r="U26" s="33">
        <f t="shared" si="2"/>
        <v>1.4814814814814814E-3</v>
      </c>
      <c r="V26" s="36">
        <v>7.5231481481481471E-4</v>
      </c>
      <c r="W26" s="35"/>
      <c r="X26" s="28">
        <f t="shared" si="3"/>
        <v>7.5231481481481471E-4</v>
      </c>
      <c r="Y26" s="23">
        <v>7.4421296296296301E-4</v>
      </c>
      <c r="Z26" s="25"/>
      <c r="AA26" s="28">
        <f t="shared" si="4"/>
        <v>7.4421296296296301E-4</v>
      </c>
      <c r="AB26" s="23">
        <v>1.1250000000000001E-3</v>
      </c>
      <c r="AC26" s="25"/>
      <c r="AD26" s="28">
        <f t="shared" si="5"/>
        <v>1.1250000000000001E-3</v>
      </c>
      <c r="AE26" s="23">
        <v>1.267361111111111E-3</v>
      </c>
      <c r="AF26" s="25"/>
      <c r="AG26" s="28">
        <f t="shared" si="6"/>
        <v>1.267361111111111E-3</v>
      </c>
      <c r="AH26" s="23">
        <v>1.2372685185185186E-3</v>
      </c>
      <c r="AI26" s="25"/>
      <c r="AJ26" s="28">
        <f t="shared" si="7"/>
        <v>1.2372685185185186E-3</v>
      </c>
      <c r="AK26" s="23"/>
      <c r="AL26" s="97">
        <v>2.8935185185185188E-3</v>
      </c>
      <c r="AM26" s="28">
        <f t="shared" si="8"/>
        <v>2.8935185185185188E-3</v>
      </c>
      <c r="AN26" s="23"/>
      <c r="AO26" s="25"/>
      <c r="AP26" s="28">
        <f t="shared" si="9"/>
        <v>0</v>
      </c>
      <c r="AQ26" s="23">
        <v>1.1030092592592593E-3</v>
      </c>
      <c r="AR26" s="25"/>
      <c r="AS26" s="28">
        <f t="shared" si="10"/>
        <v>1.1030092592592593E-3</v>
      </c>
      <c r="AT26" s="30">
        <f t="shared" si="11"/>
        <v>1.3234953703703704E-2</v>
      </c>
      <c r="AU26" s="25"/>
      <c r="AV26" s="108">
        <f t="shared" si="12"/>
        <v>1.3234953703703704E-2</v>
      </c>
      <c r="AW26" s="2"/>
      <c r="AX26" s="103">
        <f t="shared" si="13"/>
        <v>6.7337962962962968E-3</v>
      </c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pans="1:64" ht="16.399999999999999" hidden="1" thickBot="1" x14ac:dyDescent="0.35">
      <c r="A27" s="45">
        <v>24</v>
      </c>
      <c r="B27" s="59">
        <v>4</v>
      </c>
      <c r="C27" s="93"/>
      <c r="D27" s="45"/>
      <c r="E27" s="10"/>
      <c r="F27" s="49"/>
      <c r="G27" s="91">
        <v>51</v>
      </c>
      <c r="H27" s="81"/>
      <c r="I27" s="9" t="s">
        <v>181</v>
      </c>
      <c r="J27" s="8" t="s">
        <v>182</v>
      </c>
      <c r="K27" s="87" t="s">
        <v>81</v>
      </c>
      <c r="L27" s="39" t="s">
        <v>46</v>
      </c>
      <c r="M27" s="23">
        <v>1.1631944444444443E-3</v>
      </c>
      <c r="N27" s="25"/>
      <c r="O27" s="28">
        <f t="shared" si="0"/>
        <v>1.1631944444444443E-3</v>
      </c>
      <c r="P27" s="105">
        <v>1.4803240740740742E-3</v>
      </c>
      <c r="Q27" s="25"/>
      <c r="R27" s="28">
        <f t="shared" si="1"/>
        <v>1.4803240740740742E-3</v>
      </c>
      <c r="S27" s="105">
        <v>1.4733796296296294E-3</v>
      </c>
      <c r="T27" s="25"/>
      <c r="U27" s="33">
        <f t="shared" si="2"/>
        <v>1.4733796296296294E-3</v>
      </c>
      <c r="V27" s="36">
        <v>7.8935185185185185E-4</v>
      </c>
      <c r="W27" s="35"/>
      <c r="X27" s="28">
        <f t="shared" si="3"/>
        <v>7.8935185185185185E-4</v>
      </c>
      <c r="Y27" s="23">
        <v>7.8124999999999993E-4</v>
      </c>
      <c r="Z27" s="25"/>
      <c r="AA27" s="28">
        <f t="shared" si="4"/>
        <v>7.8124999999999993E-4</v>
      </c>
      <c r="AB27" s="23">
        <v>1.1493055555555555E-3</v>
      </c>
      <c r="AC27" s="25"/>
      <c r="AD27" s="28">
        <f t="shared" si="5"/>
        <v>1.1493055555555555E-3</v>
      </c>
      <c r="AE27" s="23">
        <v>1.2592592592592592E-3</v>
      </c>
      <c r="AF27" s="25"/>
      <c r="AG27" s="28">
        <f t="shared" si="6"/>
        <v>1.2592592592592592E-3</v>
      </c>
      <c r="AH27" s="23">
        <v>1.2939814814814815E-3</v>
      </c>
      <c r="AI27" s="25"/>
      <c r="AJ27" s="28">
        <f t="shared" si="7"/>
        <v>1.2939814814814815E-3</v>
      </c>
      <c r="AK27" s="23">
        <v>2.3761574074074076E-3</v>
      </c>
      <c r="AL27" s="25"/>
      <c r="AM27" s="28">
        <f t="shared" si="8"/>
        <v>2.3761574074074076E-3</v>
      </c>
      <c r="AN27" s="23"/>
      <c r="AO27" s="25"/>
      <c r="AP27" s="28">
        <f t="shared" si="9"/>
        <v>0</v>
      </c>
      <c r="AQ27" s="23">
        <v>1.1631944444444443E-3</v>
      </c>
      <c r="AR27" s="25"/>
      <c r="AS27" s="28">
        <f t="shared" si="10"/>
        <v>1.1631944444444443E-3</v>
      </c>
      <c r="AT27" s="30">
        <f t="shared" si="11"/>
        <v>1.292939814814815E-2</v>
      </c>
      <c r="AU27" s="25">
        <v>3.4722222222222224E-4</v>
      </c>
      <c r="AV27" s="108">
        <f t="shared" si="12"/>
        <v>1.3276620370370373E-2</v>
      </c>
      <c r="AW27" s="2"/>
      <c r="AX27" s="103">
        <f t="shared" si="13"/>
        <v>6.8368055555555552E-3</v>
      </c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16.399999999999999" hidden="1" thickBot="1" x14ac:dyDescent="0.35">
      <c r="A28" s="45">
        <v>25</v>
      </c>
      <c r="B28" s="59">
        <v>5</v>
      </c>
      <c r="C28" s="93" t="s">
        <v>0</v>
      </c>
      <c r="D28" s="45">
        <v>19</v>
      </c>
      <c r="E28" s="10">
        <v>4</v>
      </c>
      <c r="F28" s="49">
        <v>12</v>
      </c>
      <c r="G28" s="91">
        <v>58</v>
      </c>
      <c r="H28" s="81" t="s">
        <v>102</v>
      </c>
      <c r="I28" s="9" t="s">
        <v>197</v>
      </c>
      <c r="J28" s="8" t="s">
        <v>198</v>
      </c>
      <c r="K28" s="87" t="s">
        <v>199</v>
      </c>
      <c r="L28" s="39" t="s">
        <v>46</v>
      </c>
      <c r="M28" s="23"/>
      <c r="N28" s="97">
        <v>1.4664351851851852E-3</v>
      </c>
      <c r="O28" s="28">
        <f t="shared" si="0"/>
        <v>1.4664351851851852E-3</v>
      </c>
      <c r="P28" s="105">
        <v>1.4803240740740742E-3</v>
      </c>
      <c r="Q28" s="25"/>
      <c r="R28" s="28">
        <f t="shared" si="1"/>
        <v>1.4803240740740742E-3</v>
      </c>
      <c r="S28" s="105">
        <v>1.4733796296296294E-3</v>
      </c>
      <c r="T28" s="25"/>
      <c r="U28" s="33">
        <f t="shared" si="2"/>
        <v>1.4733796296296294E-3</v>
      </c>
      <c r="V28" s="36">
        <v>7.7314814814814813E-4</v>
      </c>
      <c r="W28" s="35"/>
      <c r="X28" s="28">
        <f t="shared" si="3"/>
        <v>7.7314814814814813E-4</v>
      </c>
      <c r="Y28" s="23">
        <v>7.6388888888888893E-4</v>
      </c>
      <c r="Z28" s="97">
        <v>1.1574074074074073E-4</v>
      </c>
      <c r="AA28" s="28">
        <f t="shared" si="4"/>
        <v>8.7962962962962962E-4</v>
      </c>
      <c r="AB28" s="23">
        <v>1.0891203703703703E-3</v>
      </c>
      <c r="AC28" s="25"/>
      <c r="AD28" s="28">
        <f t="shared" si="5"/>
        <v>1.0891203703703703E-3</v>
      </c>
      <c r="AE28" s="23">
        <v>1.3530092592592593E-3</v>
      </c>
      <c r="AF28" s="25"/>
      <c r="AG28" s="28">
        <f t="shared" si="6"/>
        <v>1.3530092592592593E-3</v>
      </c>
      <c r="AH28" s="23">
        <v>1.261574074074074E-3</v>
      </c>
      <c r="AI28" s="25"/>
      <c r="AJ28" s="28">
        <f t="shared" si="7"/>
        <v>1.261574074074074E-3</v>
      </c>
      <c r="AK28" s="23"/>
      <c r="AL28" s="97">
        <v>2.4918981481481485E-3</v>
      </c>
      <c r="AM28" s="28">
        <f t="shared" si="8"/>
        <v>2.4918981481481485E-3</v>
      </c>
      <c r="AN28" s="23"/>
      <c r="AO28" s="25"/>
      <c r="AP28" s="28">
        <f t="shared" si="9"/>
        <v>0</v>
      </c>
      <c r="AQ28" s="23">
        <v>1.1053240740740741E-3</v>
      </c>
      <c r="AR28" s="25"/>
      <c r="AS28" s="28">
        <f t="shared" si="10"/>
        <v>1.1053240740740741E-3</v>
      </c>
      <c r="AT28" s="30">
        <f t="shared" si="11"/>
        <v>1.3373842592592595E-2</v>
      </c>
      <c r="AU28" s="25"/>
      <c r="AV28" s="108">
        <f t="shared" si="12"/>
        <v>1.3373842592592595E-2</v>
      </c>
      <c r="AW28" s="2"/>
      <c r="AX28" s="103">
        <f t="shared" si="13"/>
        <v>7.1620370370370362E-3</v>
      </c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spans="1:64" ht="16.399999999999999" hidden="1" thickBot="1" x14ac:dyDescent="0.35">
      <c r="A29" s="45">
        <v>26</v>
      </c>
      <c r="B29" s="59">
        <v>6</v>
      </c>
      <c r="C29" s="93"/>
      <c r="D29" s="45"/>
      <c r="E29" s="10"/>
      <c r="F29" s="49"/>
      <c r="G29" s="91">
        <v>61</v>
      </c>
      <c r="H29" s="81"/>
      <c r="I29" s="9" t="s">
        <v>205</v>
      </c>
      <c r="J29" s="8" t="s">
        <v>206</v>
      </c>
      <c r="K29" s="87" t="s">
        <v>105</v>
      </c>
      <c r="L29" s="39" t="s">
        <v>46</v>
      </c>
      <c r="M29" s="23"/>
      <c r="N29" s="97">
        <v>1.4664351851851852E-3</v>
      </c>
      <c r="O29" s="28">
        <f t="shared" si="0"/>
        <v>1.4664351851851852E-3</v>
      </c>
      <c r="P29" s="105">
        <v>1.4803240740740742E-3</v>
      </c>
      <c r="Q29" s="25"/>
      <c r="R29" s="28">
        <f t="shared" si="1"/>
        <v>1.4803240740740742E-3</v>
      </c>
      <c r="S29" s="105">
        <v>1.4733796296296294E-3</v>
      </c>
      <c r="T29" s="25"/>
      <c r="U29" s="33">
        <f t="shared" si="2"/>
        <v>1.4733796296296294E-3</v>
      </c>
      <c r="V29" s="36">
        <v>7.5231481481481471E-4</v>
      </c>
      <c r="W29" s="97">
        <v>5.7870370370370366E-5</v>
      </c>
      <c r="X29" s="28">
        <f t="shared" si="3"/>
        <v>8.1018518518518505E-4</v>
      </c>
      <c r="Y29" s="23">
        <v>7.4884259259259262E-4</v>
      </c>
      <c r="Z29" s="97">
        <v>5.7870370370370366E-5</v>
      </c>
      <c r="AA29" s="28">
        <f t="shared" si="4"/>
        <v>8.0671296296296296E-4</v>
      </c>
      <c r="AB29" s="23">
        <v>1.1979166666666668E-3</v>
      </c>
      <c r="AC29" s="25"/>
      <c r="AD29" s="28">
        <f t="shared" si="5"/>
        <v>1.1979166666666668E-3</v>
      </c>
      <c r="AE29" s="23">
        <v>1.3171296296296297E-3</v>
      </c>
      <c r="AF29" s="25"/>
      <c r="AG29" s="28">
        <f t="shared" si="6"/>
        <v>1.3171296296296297E-3</v>
      </c>
      <c r="AH29" s="23">
        <v>1.2743055555555557E-3</v>
      </c>
      <c r="AI29" s="25"/>
      <c r="AJ29" s="28">
        <f t="shared" si="7"/>
        <v>1.2743055555555557E-3</v>
      </c>
      <c r="AK29" s="23"/>
      <c r="AL29" s="97">
        <v>2.4918981481481485E-3</v>
      </c>
      <c r="AM29" s="28">
        <f t="shared" si="8"/>
        <v>2.4918981481481485E-3</v>
      </c>
      <c r="AN29" s="23"/>
      <c r="AO29" s="25"/>
      <c r="AP29" s="28">
        <f t="shared" si="9"/>
        <v>0</v>
      </c>
      <c r="AQ29" s="23">
        <v>1.1423611111111111E-3</v>
      </c>
      <c r="AR29" s="25"/>
      <c r="AS29" s="28">
        <f t="shared" si="10"/>
        <v>1.1423611111111111E-3</v>
      </c>
      <c r="AT29" s="30">
        <f t="shared" si="11"/>
        <v>1.3460648148148149E-2</v>
      </c>
      <c r="AU29" s="25"/>
      <c r="AV29" s="108">
        <f t="shared" si="12"/>
        <v>1.3460648148148149E-2</v>
      </c>
      <c r="AW29" s="2"/>
      <c r="AX29" s="103">
        <f t="shared" si="13"/>
        <v>7.2349537037037026E-3</v>
      </c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16.399999999999999" hidden="1" thickBot="1" x14ac:dyDescent="0.35">
      <c r="A30" s="45">
        <v>27</v>
      </c>
      <c r="B30" s="59">
        <v>2</v>
      </c>
      <c r="C30" s="93" t="s">
        <v>0</v>
      </c>
      <c r="D30" s="45">
        <v>20</v>
      </c>
      <c r="E30" s="10">
        <v>2</v>
      </c>
      <c r="F30" s="49">
        <v>18</v>
      </c>
      <c r="G30" s="91">
        <v>24</v>
      </c>
      <c r="H30" s="81"/>
      <c r="I30" s="9" t="s">
        <v>114</v>
      </c>
      <c r="J30" s="8" t="s">
        <v>115</v>
      </c>
      <c r="K30" s="87" t="s">
        <v>116</v>
      </c>
      <c r="L30" s="39" t="s">
        <v>66</v>
      </c>
      <c r="M30" s="23">
        <v>1.1458333333333333E-3</v>
      </c>
      <c r="N30" s="25"/>
      <c r="O30" s="28">
        <f t="shared" si="0"/>
        <v>1.1458333333333333E-3</v>
      </c>
      <c r="P30" s="23">
        <v>1.5902777777777779E-3</v>
      </c>
      <c r="Q30" s="25"/>
      <c r="R30" s="28">
        <f t="shared" si="1"/>
        <v>1.5902777777777779E-3</v>
      </c>
      <c r="S30" s="23">
        <v>1.6377314814814815E-3</v>
      </c>
      <c r="T30" s="25"/>
      <c r="U30" s="33">
        <f t="shared" si="2"/>
        <v>1.6377314814814815E-3</v>
      </c>
      <c r="V30" s="36">
        <v>8.2407407407407397E-4</v>
      </c>
      <c r="W30" s="35"/>
      <c r="X30" s="28">
        <f t="shared" si="3"/>
        <v>8.2407407407407397E-4</v>
      </c>
      <c r="Y30" s="23">
        <v>7.8935185185185185E-4</v>
      </c>
      <c r="Z30" s="25"/>
      <c r="AA30" s="28">
        <f t="shared" si="4"/>
        <v>7.8935185185185185E-4</v>
      </c>
      <c r="AB30" s="23">
        <v>1.1400462962962963E-3</v>
      </c>
      <c r="AC30" s="25"/>
      <c r="AD30" s="28">
        <f t="shared" si="5"/>
        <v>1.1400462962962963E-3</v>
      </c>
      <c r="AE30" s="23">
        <v>1.3506944444444445E-3</v>
      </c>
      <c r="AF30" s="97">
        <v>5.7870370370370366E-5</v>
      </c>
      <c r="AG30" s="28">
        <f t="shared" si="6"/>
        <v>1.408564814814815E-3</v>
      </c>
      <c r="AH30" s="23">
        <v>1.2939814814814815E-3</v>
      </c>
      <c r="AI30" s="25"/>
      <c r="AJ30" s="28">
        <f t="shared" si="7"/>
        <v>1.2939814814814815E-3</v>
      </c>
      <c r="AK30" s="23">
        <v>2.5266203703703705E-3</v>
      </c>
      <c r="AL30" s="25"/>
      <c r="AM30" s="28">
        <f t="shared" si="8"/>
        <v>2.5266203703703705E-3</v>
      </c>
      <c r="AN30" s="23"/>
      <c r="AO30" s="25"/>
      <c r="AP30" s="28">
        <f t="shared" si="9"/>
        <v>0</v>
      </c>
      <c r="AQ30" s="23">
        <v>1.1400462962962963E-3</v>
      </c>
      <c r="AR30" s="25"/>
      <c r="AS30" s="28">
        <f t="shared" si="10"/>
        <v>1.1400462962962963E-3</v>
      </c>
      <c r="AT30" s="30">
        <f t="shared" si="11"/>
        <v>1.3496527777777777E-2</v>
      </c>
      <c r="AU30" s="25"/>
      <c r="AV30" s="108">
        <f t="shared" si="12"/>
        <v>1.3496527777777777E-2</v>
      </c>
      <c r="AW30" s="2"/>
      <c r="AX30" s="103">
        <f t="shared" si="13"/>
        <v>7.1273148148148146E-3</v>
      </c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  <row r="31" spans="1:64" ht="16.399999999999999" hidden="1" thickBot="1" x14ac:dyDescent="0.35">
      <c r="A31" s="45">
        <v>28</v>
      </c>
      <c r="B31" s="59">
        <v>7</v>
      </c>
      <c r="C31" s="93" t="s">
        <v>0</v>
      </c>
      <c r="D31" s="45">
        <v>21</v>
      </c>
      <c r="E31" s="10">
        <v>5</v>
      </c>
      <c r="F31" s="49">
        <v>10</v>
      </c>
      <c r="G31" s="91">
        <v>14</v>
      </c>
      <c r="H31" s="81"/>
      <c r="I31" s="9" t="s">
        <v>82</v>
      </c>
      <c r="J31" s="8" t="s">
        <v>83</v>
      </c>
      <c r="K31" s="87" t="s">
        <v>84</v>
      </c>
      <c r="L31" s="39" t="s">
        <v>51</v>
      </c>
      <c r="M31" s="23">
        <v>1.1412037037037037E-3</v>
      </c>
      <c r="N31" s="25"/>
      <c r="O31" s="28">
        <f t="shared" si="0"/>
        <v>1.1412037037037037E-3</v>
      </c>
      <c r="P31" s="23"/>
      <c r="Q31" s="97">
        <v>1.667824074074074E-3</v>
      </c>
      <c r="R31" s="28">
        <f t="shared" si="1"/>
        <v>1.667824074074074E-3</v>
      </c>
      <c r="S31" s="23"/>
      <c r="T31" s="97">
        <v>1.5833333333333333E-3</v>
      </c>
      <c r="U31" s="33">
        <f t="shared" si="2"/>
        <v>1.5833333333333333E-3</v>
      </c>
      <c r="V31" s="36">
        <v>7.8703703703703705E-4</v>
      </c>
      <c r="W31" s="35"/>
      <c r="X31" s="28">
        <f t="shared" si="3"/>
        <v>7.8703703703703705E-4</v>
      </c>
      <c r="Y31" s="23">
        <v>7.5578703703703702E-4</v>
      </c>
      <c r="Z31" s="97">
        <v>1.1574074074074073E-4</v>
      </c>
      <c r="AA31" s="28">
        <f t="shared" si="4"/>
        <v>8.7152777777777771E-4</v>
      </c>
      <c r="AB31" s="23">
        <v>1.1319444444444443E-3</v>
      </c>
      <c r="AC31" s="25"/>
      <c r="AD31" s="28">
        <f t="shared" si="5"/>
        <v>1.1319444444444443E-3</v>
      </c>
      <c r="AE31" s="23">
        <v>1.3020833333333333E-3</v>
      </c>
      <c r="AF31" s="25"/>
      <c r="AG31" s="28">
        <f t="shared" si="6"/>
        <v>1.3020833333333333E-3</v>
      </c>
      <c r="AH31" s="23">
        <v>1.2789351851851853E-3</v>
      </c>
      <c r="AI31" s="25"/>
      <c r="AJ31" s="28">
        <f t="shared" si="7"/>
        <v>1.2789351851851853E-3</v>
      </c>
      <c r="AK31" s="23"/>
      <c r="AL31" s="97">
        <v>2.6435185185185186E-3</v>
      </c>
      <c r="AM31" s="28">
        <f t="shared" si="8"/>
        <v>2.6435185185185186E-3</v>
      </c>
      <c r="AN31" s="23"/>
      <c r="AO31" s="25"/>
      <c r="AP31" s="28">
        <f t="shared" si="9"/>
        <v>0</v>
      </c>
      <c r="AQ31" s="23">
        <v>1.1053240740740741E-3</v>
      </c>
      <c r="AR31" s="25"/>
      <c r="AS31" s="28">
        <f t="shared" si="10"/>
        <v>1.1053240740740741E-3</v>
      </c>
      <c r="AT31" s="30">
        <f t="shared" si="11"/>
        <v>1.3512731481481481E-2</v>
      </c>
      <c r="AU31" s="25"/>
      <c r="AV31" s="108">
        <f t="shared" si="12"/>
        <v>1.3512731481481481E-2</v>
      </c>
      <c r="AW31" s="2"/>
      <c r="AX31" s="103">
        <f t="shared" si="13"/>
        <v>7.1828703703703698E-3</v>
      </c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</row>
    <row r="32" spans="1:64" ht="16.399999999999999" hidden="1" thickBot="1" x14ac:dyDescent="0.35">
      <c r="A32" s="45">
        <v>29</v>
      </c>
      <c r="B32" s="59">
        <v>3</v>
      </c>
      <c r="C32" s="93" t="s">
        <v>0</v>
      </c>
      <c r="D32" s="45">
        <v>22</v>
      </c>
      <c r="E32" s="10">
        <v>3</v>
      </c>
      <c r="F32" s="49">
        <v>15</v>
      </c>
      <c r="G32" s="91">
        <v>63</v>
      </c>
      <c r="H32" s="81" t="s">
        <v>102</v>
      </c>
      <c r="I32" s="9" t="s">
        <v>209</v>
      </c>
      <c r="J32" s="8" t="s">
        <v>210</v>
      </c>
      <c r="K32" s="87" t="s">
        <v>211</v>
      </c>
      <c r="L32" s="39" t="s">
        <v>66</v>
      </c>
      <c r="M32" s="23">
        <v>1.1851851851851852E-3</v>
      </c>
      <c r="N32" s="25"/>
      <c r="O32" s="28">
        <f t="shared" si="0"/>
        <v>1.1851851851851852E-3</v>
      </c>
      <c r="P32" s="105">
        <v>1.5902777777777779E-3</v>
      </c>
      <c r="Q32" s="25"/>
      <c r="R32" s="28">
        <f t="shared" si="1"/>
        <v>1.5902777777777779E-3</v>
      </c>
      <c r="S32" s="105">
        <v>1.6377314814814815E-3</v>
      </c>
      <c r="T32" s="25"/>
      <c r="U32" s="33">
        <f t="shared" si="2"/>
        <v>1.6377314814814815E-3</v>
      </c>
      <c r="V32" s="36">
        <v>8.3449074074074068E-4</v>
      </c>
      <c r="W32" s="35"/>
      <c r="X32" s="28">
        <f t="shared" si="3"/>
        <v>8.3449074074074068E-4</v>
      </c>
      <c r="Y32" s="23">
        <v>7.9282407407407394E-4</v>
      </c>
      <c r="Z32" s="25"/>
      <c r="AA32" s="28">
        <f t="shared" si="4"/>
        <v>7.9282407407407394E-4</v>
      </c>
      <c r="AB32" s="23">
        <v>1.1041666666666667E-3</v>
      </c>
      <c r="AC32" s="25"/>
      <c r="AD32" s="28">
        <f t="shared" si="5"/>
        <v>1.1041666666666667E-3</v>
      </c>
      <c r="AE32" s="23">
        <v>1.2395833333333334E-3</v>
      </c>
      <c r="AF32" s="25"/>
      <c r="AG32" s="28">
        <f t="shared" si="6"/>
        <v>1.2395833333333334E-3</v>
      </c>
      <c r="AH32" s="23">
        <v>1.236111111111111E-3</v>
      </c>
      <c r="AI32" s="25"/>
      <c r="AJ32" s="28">
        <f t="shared" si="7"/>
        <v>1.236111111111111E-3</v>
      </c>
      <c r="AK32" s="23"/>
      <c r="AL32" s="97">
        <v>2.7939814814814819E-3</v>
      </c>
      <c r="AM32" s="28">
        <f t="shared" si="8"/>
        <v>2.7939814814814819E-3</v>
      </c>
      <c r="AN32" s="23"/>
      <c r="AO32" s="25"/>
      <c r="AP32" s="28">
        <f t="shared" si="9"/>
        <v>0</v>
      </c>
      <c r="AQ32" s="23">
        <v>1.1134259259259259E-3</v>
      </c>
      <c r="AR32" s="25"/>
      <c r="AS32" s="28">
        <f t="shared" si="10"/>
        <v>1.1134259259259259E-3</v>
      </c>
      <c r="AT32" s="30">
        <f t="shared" si="11"/>
        <v>1.3527777777777779E-2</v>
      </c>
      <c r="AU32" s="25"/>
      <c r="AV32" s="108">
        <f t="shared" si="12"/>
        <v>1.3527777777777779E-2</v>
      </c>
      <c r="AW32" s="2"/>
      <c r="AX32" s="103">
        <f t="shared" si="13"/>
        <v>7.1446759259259258E-3</v>
      </c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</row>
    <row r="33" spans="1:64" ht="16.399999999999999" hidden="1" thickBot="1" x14ac:dyDescent="0.35">
      <c r="A33" s="45">
        <v>31</v>
      </c>
      <c r="B33" s="59">
        <v>4</v>
      </c>
      <c r="C33" s="93"/>
      <c r="D33" s="45"/>
      <c r="E33" s="10"/>
      <c r="F33" s="49"/>
      <c r="G33" s="91">
        <v>68</v>
      </c>
      <c r="H33" s="81"/>
      <c r="I33" s="9" t="s">
        <v>222</v>
      </c>
      <c r="J33" s="8" t="s">
        <v>223</v>
      </c>
      <c r="K33" s="87" t="s">
        <v>78</v>
      </c>
      <c r="L33" s="39" t="s">
        <v>59</v>
      </c>
      <c r="M33" s="23">
        <v>1.164351851851852E-3</v>
      </c>
      <c r="N33" s="25"/>
      <c r="O33" s="28">
        <f t="shared" si="0"/>
        <v>1.164351851851852E-3</v>
      </c>
      <c r="P33" s="105">
        <v>1.5694444444444443E-3</v>
      </c>
      <c r="Q33" s="25"/>
      <c r="R33" s="28">
        <f t="shared" si="1"/>
        <v>1.5694444444444443E-3</v>
      </c>
      <c r="S33" s="105">
        <v>1.5011574074074074E-3</v>
      </c>
      <c r="T33" s="25"/>
      <c r="U33" s="33">
        <f t="shared" si="2"/>
        <v>1.5011574074074074E-3</v>
      </c>
      <c r="V33" s="36">
        <v>7.9629629629629636E-4</v>
      </c>
      <c r="W33" s="97">
        <v>5.7870370370370366E-5</v>
      </c>
      <c r="X33" s="28">
        <f t="shared" si="3"/>
        <v>8.541666666666667E-4</v>
      </c>
      <c r="Y33" s="23">
        <v>7.8935185185185185E-4</v>
      </c>
      <c r="Z33" s="25"/>
      <c r="AA33" s="28">
        <f t="shared" si="4"/>
        <v>7.8935185185185185E-4</v>
      </c>
      <c r="AB33" s="23">
        <v>1.1736111111111112E-3</v>
      </c>
      <c r="AC33" s="25"/>
      <c r="AD33" s="28">
        <f t="shared" si="5"/>
        <v>1.1736111111111112E-3</v>
      </c>
      <c r="AE33" s="23">
        <v>1.3668981481481481E-3</v>
      </c>
      <c r="AF33" s="25"/>
      <c r="AG33" s="28">
        <f t="shared" si="6"/>
        <v>1.3668981481481481E-3</v>
      </c>
      <c r="AH33" s="23">
        <v>1.3657407407407409E-3</v>
      </c>
      <c r="AI33" s="25"/>
      <c r="AJ33" s="28">
        <f t="shared" si="7"/>
        <v>1.3657407407407409E-3</v>
      </c>
      <c r="AK33" s="23">
        <v>2.6481481481481482E-3</v>
      </c>
      <c r="AL33" s="25"/>
      <c r="AM33" s="28">
        <f t="shared" si="8"/>
        <v>2.6481481481481482E-3</v>
      </c>
      <c r="AN33" s="23"/>
      <c r="AO33" s="25"/>
      <c r="AP33" s="28">
        <f t="shared" si="9"/>
        <v>0</v>
      </c>
      <c r="AQ33" s="23">
        <v>1.1828703703703704E-3</v>
      </c>
      <c r="AR33" s="25"/>
      <c r="AS33" s="28">
        <f t="shared" si="10"/>
        <v>1.1828703703703704E-3</v>
      </c>
      <c r="AT33" s="30">
        <f t="shared" si="11"/>
        <v>1.3615740740740742E-2</v>
      </c>
      <c r="AU33" s="25"/>
      <c r="AV33" s="108">
        <f t="shared" si="12"/>
        <v>1.3615740740740742E-2</v>
      </c>
      <c r="AW33" s="2"/>
      <c r="AX33" s="103">
        <f t="shared" si="13"/>
        <v>7.0520833333333338E-3</v>
      </c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</row>
    <row r="34" spans="1:64" ht="16.399999999999999" hidden="1" thickBot="1" x14ac:dyDescent="0.35">
      <c r="A34" s="45">
        <v>32</v>
      </c>
      <c r="B34" s="59">
        <v>6</v>
      </c>
      <c r="C34" s="93" t="s">
        <v>0</v>
      </c>
      <c r="D34" s="45">
        <v>23</v>
      </c>
      <c r="E34" s="10">
        <v>6</v>
      </c>
      <c r="F34" s="49">
        <v>8</v>
      </c>
      <c r="G34" s="91">
        <v>62</v>
      </c>
      <c r="H34" s="81" t="s">
        <v>47</v>
      </c>
      <c r="I34" s="9" t="s">
        <v>207</v>
      </c>
      <c r="J34" s="8" t="s">
        <v>208</v>
      </c>
      <c r="K34" s="87" t="s">
        <v>101</v>
      </c>
      <c r="L34" s="39" t="s">
        <v>92</v>
      </c>
      <c r="M34" s="23">
        <v>1.1620370370370372E-3</v>
      </c>
      <c r="N34" s="25"/>
      <c r="O34" s="28">
        <f t="shared" si="0"/>
        <v>1.1620370370370372E-3</v>
      </c>
      <c r="P34" s="105">
        <v>1.6354166666666667E-3</v>
      </c>
      <c r="Q34" s="25"/>
      <c r="R34" s="28">
        <f t="shared" si="1"/>
        <v>1.6354166666666667E-3</v>
      </c>
      <c r="S34" s="105">
        <v>1.5590277777777779E-3</v>
      </c>
      <c r="T34" s="25"/>
      <c r="U34" s="33">
        <f t="shared" si="2"/>
        <v>1.5590277777777779E-3</v>
      </c>
      <c r="V34" s="36">
        <v>8.1481481481481476E-4</v>
      </c>
      <c r="W34" s="97">
        <v>5.7870370370370366E-5</v>
      </c>
      <c r="X34" s="28">
        <f t="shared" si="3"/>
        <v>8.7268518518518511E-4</v>
      </c>
      <c r="Y34" s="23">
        <v>7.9745370370370376E-4</v>
      </c>
      <c r="Z34" s="25"/>
      <c r="AA34" s="28">
        <f t="shared" si="4"/>
        <v>7.9745370370370376E-4</v>
      </c>
      <c r="AB34" s="23">
        <v>1.1180555555555555E-3</v>
      </c>
      <c r="AC34" s="25"/>
      <c r="AD34" s="28">
        <f t="shared" si="5"/>
        <v>1.1180555555555555E-3</v>
      </c>
      <c r="AE34" s="23">
        <v>1.3726851851851851E-3</v>
      </c>
      <c r="AF34" s="25"/>
      <c r="AG34" s="28">
        <f t="shared" si="6"/>
        <v>1.3726851851851851E-3</v>
      </c>
      <c r="AH34" s="23">
        <v>1.3078703703703705E-3</v>
      </c>
      <c r="AI34" s="25"/>
      <c r="AJ34" s="28">
        <f t="shared" si="7"/>
        <v>1.3078703703703705E-3</v>
      </c>
      <c r="AK34" s="23">
        <v>2.7129629629629626E-3</v>
      </c>
      <c r="AL34" s="25"/>
      <c r="AM34" s="28">
        <f t="shared" si="8"/>
        <v>2.7129629629629626E-3</v>
      </c>
      <c r="AN34" s="23"/>
      <c r="AO34" s="25"/>
      <c r="AP34" s="28">
        <f t="shared" si="9"/>
        <v>0</v>
      </c>
      <c r="AQ34" s="23">
        <v>1.1307870370370371E-3</v>
      </c>
      <c r="AR34" s="25"/>
      <c r="AS34" s="28">
        <f t="shared" si="10"/>
        <v>1.1307870370370371E-3</v>
      </c>
      <c r="AT34" s="30">
        <f t="shared" si="11"/>
        <v>1.3668981481481482E-2</v>
      </c>
      <c r="AU34" s="25"/>
      <c r="AV34" s="108">
        <f t="shared" si="12"/>
        <v>1.3668981481481482E-2</v>
      </c>
      <c r="AW34" s="2"/>
      <c r="AX34" s="103">
        <f t="shared" si="13"/>
        <v>7.1446759259259258E-3</v>
      </c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</row>
    <row r="35" spans="1:64" ht="16.399999999999999" hidden="1" thickBot="1" x14ac:dyDescent="0.35">
      <c r="A35" s="45">
        <v>34</v>
      </c>
      <c r="B35" s="59">
        <v>8</v>
      </c>
      <c r="C35" s="93" t="s">
        <v>0</v>
      </c>
      <c r="D35" s="45">
        <v>25</v>
      </c>
      <c r="E35" s="10">
        <v>6</v>
      </c>
      <c r="F35" s="49">
        <v>8</v>
      </c>
      <c r="G35" s="91">
        <v>65</v>
      </c>
      <c r="H35" s="81" t="s">
        <v>47</v>
      </c>
      <c r="I35" s="9" t="s">
        <v>215</v>
      </c>
      <c r="J35" s="8" t="s">
        <v>216</v>
      </c>
      <c r="K35" s="87" t="s">
        <v>78</v>
      </c>
      <c r="L35" s="39" t="s">
        <v>51</v>
      </c>
      <c r="M35" s="23">
        <v>1.3425925925925925E-3</v>
      </c>
      <c r="N35" s="25"/>
      <c r="O35" s="28">
        <f t="shared" si="0"/>
        <v>1.3425925925925925E-3</v>
      </c>
      <c r="P35" s="105">
        <v>1.5520833333333333E-3</v>
      </c>
      <c r="Q35" s="25"/>
      <c r="R35" s="28">
        <f t="shared" si="1"/>
        <v>1.5520833333333333E-3</v>
      </c>
      <c r="S35" s="105">
        <v>1.4675925925925926E-3</v>
      </c>
      <c r="T35" s="25"/>
      <c r="U35" s="33">
        <f t="shared" si="2"/>
        <v>1.4675925925925926E-3</v>
      </c>
      <c r="V35" s="36">
        <v>8.0324074074074076E-4</v>
      </c>
      <c r="W35" s="35"/>
      <c r="X35" s="28">
        <f t="shared" si="3"/>
        <v>8.0324074074074076E-4</v>
      </c>
      <c r="Y35" s="23">
        <v>7.9282407407407394E-4</v>
      </c>
      <c r="Z35" s="97">
        <v>1.1574074074074073E-4</v>
      </c>
      <c r="AA35" s="28">
        <f t="shared" si="4"/>
        <v>9.0856481481481463E-4</v>
      </c>
      <c r="AB35" s="23"/>
      <c r="AC35" s="97">
        <v>1.2962962962962963E-3</v>
      </c>
      <c r="AD35" s="28">
        <f t="shared" si="5"/>
        <v>1.2962962962962963E-3</v>
      </c>
      <c r="AE35" s="23">
        <v>1.3206018518518521E-3</v>
      </c>
      <c r="AF35" s="25"/>
      <c r="AG35" s="28">
        <f t="shared" si="6"/>
        <v>1.3206018518518521E-3</v>
      </c>
      <c r="AH35" s="23">
        <v>1.3113425925925925E-3</v>
      </c>
      <c r="AI35" s="25"/>
      <c r="AJ35" s="28">
        <f t="shared" si="7"/>
        <v>1.3113425925925925E-3</v>
      </c>
      <c r="AK35" s="23"/>
      <c r="AL35" s="97">
        <v>2.6435185185185186E-3</v>
      </c>
      <c r="AM35" s="28">
        <f t="shared" si="8"/>
        <v>2.6435185185185186E-3</v>
      </c>
      <c r="AN35" s="23"/>
      <c r="AO35" s="25"/>
      <c r="AP35" s="28">
        <f t="shared" si="9"/>
        <v>0</v>
      </c>
      <c r="AQ35" s="23">
        <v>1.1620370370370372E-3</v>
      </c>
      <c r="AR35" s="25"/>
      <c r="AS35" s="28">
        <f t="shared" si="10"/>
        <v>1.1620370370370372E-3</v>
      </c>
      <c r="AT35" s="30">
        <f t="shared" si="11"/>
        <v>1.3807870370370373E-2</v>
      </c>
      <c r="AU35" s="25"/>
      <c r="AV35" s="108">
        <f t="shared" si="12"/>
        <v>1.3807870370370373E-2</v>
      </c>
      <c r="AW35" s="2"/>
      <c r="AX35" s="103">
        <f t="shared" si="13"/>
        <v>7.3703703703703691E-3</v>
      </c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</row>
    <row r="36" spans="1:64" ht="16.399999999999999" hidden="1" thickBot="1" x14ac:dyDescent="0.35">
      <c r="A36" s="45">
        <v>35</v>
      </c>
      <c r="B36" s="59">
        <v>5</v>
      </c>
      <c r="C36" s="93" t="s">
        <v>0</v>
      </c>
      <c r="D36" s="45">
        <v>26</v>
      </c>
      <c r="E36" s="10">
        <v>3</v>
      </c>
      <c r="F36" s="49">
        <v>15</v>
      </c>
      <c r="G36" s="91">
        <v>46</v>
      </c>
      <c r="H36" s="81" t="s">
        <v>144</v>
      </c>
      <c r="I36" s="9" t="s">
        <v>171</v>
      </c>
      <c r="J36" s="8" t="s">
        <v>172</v>
      </c>
      <c r="K36" s="87" t="s">
        <v>78</v>
      </c>
      <c r="L36" s="39" t="s">
        <v>59</v>
      </c>
      <c r="M36" s="23">
        <v>1.0844907407407407E-3</v>
      </c>
      <c r="N36" s="25"/>
      <c r="O36" s="28">
        <f t="shared" si="0"/>
        <v>1.0844907407407407E-3</v>
      </c>
      <c r="P36" s="105">
        <v>1.5694444444444443E-3</v>
      </c>
      <c r="Q36" s="25"/>
      <c r="R36" s="28">
        <f t="shared" si="1"/>
        <v>1.5694444444444443E-3</v>
      </c>
      <c r="S36" s="105">
        <v>1.5011574074074074E-3</v>
      </c>
      <c r="T36" s="25"/>
      <c r="U36" s="33">
        <f t="shared" si="2"/>
        <v>1.5011574074074074E-3</v>
      </c>
      <c r="V36" s="36">
        <v>7.6388888888888893E-4</v>
      </c>
      <c r="W36" s="25"/>
      <c r="X36" s="28">
        <f t="shared" si="3"/>
        <v>7.6388888888888893E-4</v>
      </c>
      <c r="Y36" s="23">
        <v>7.2222222222222219E-4</v>
      </c>
      <c r="Z36" s="97">
        <v>5.7870370370370366E-5</v>
      </c>
      <c r="AA36" s="28">
        <f t="shared" si="4"/>
        <v>7.8009259259259253E-4</v>
      </c>
      <c r="AB36" s="23">
        <v>1.1678240740740739E-3</v>
      </c>
      <c r="AC36" s="25"/>
      <c r="AD36" s="28">
        <f t="shared" si="5"/>
        <v>1.1678240740740739E-3</v>
      </c>
      <c r="AE36" s="23">
        <v>1.3090277777777779E-3</v>
      </c>
      <c r="AF36" s="25"/>
      <c r="AG36" s="28">
        <f t="shared" si="6"/>
        <v>1.3090277777777779E-3</v>
      </c>
      <c r="AH36" s="23">
        <v>1.3182870370370371E-3</v>
      </c>
      <c r="AI36" s="25"/>
      <c r="AJ36" s="28">
        <f t="shared" si="7"/>
        <v>1.3182870370370371E-3</v>
      </c>
      <c r="AK36" s="23">
        <v>2.4386574074074072E-3</v>
      </c>
      <c r="AL36" s="25"/>
      <c r="AM36" s="28">
        <f t="shared" si="8"/>
        <v>2.4386574074074072E-3</v>
      </c>
      <c r="AN36" s="23"/>
      <c r="AO36" s="25"/>
      <c r="AP36" s="28">
        <f t="shared" si="9"/>
        <v>0</v>
      </c>
      <c r="AQ36" s="23">
        <v>1.181712962962963E-3</v>
      </c>
      <c r="AR36" s="25"/>
      <c r="AS36" s="28">
        <f t="shared" si="10"/>
        <v>1.181712962962963E-3</v>
      </c>
      <c r="AT36" s="30">
        <f t="shared" si="11"/>
        <v>1.3114583333333332E-2</v>
      </c>
      <c r="AU36" s="25">
        <v>6.9444444444444447E-4</v>
      </c>
      <c r="AV36" s="108">
        <f t="shared" si="12"/>
        <v>1.3809027777777776E-2</v>
      </c>
      <c r="AW36" s="2"/>
      <c r="AX36" s="103">
        <f t="shared" si="13"/>
        <v>6.8668981481481471E-3</v>
      </c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</row>
    <row r="37" spans="1:64" ht="16.399999999999999" hidden="1" thickBot="1" x14ac:dyDescent="0.35">
      <c r="A37" s="45">
        <v>36</v>
      </c>
      <c r="B37" s="59">
        <v>7</v>
      </c>
      <c r="C37" s="93"/>
      <c r="D37" s="45"/>
      <c r="E37" s="10"/>
      <c r="F37" s="49"/>
      <c r="G37" s="91">
        <v>40</v>
      </c>
      <c r="H37" s="81"/>
      <c r="I37" s="9" t="s">
        <v>155</v>
      </c>
      <c r="J37" s="8" t="s">
        <v>156</v>
      </c>
      <c r="K37" s="87" t="s">
        <v>157</v>
      </c>
      <c r="L37" s="39" t="s">
        <v>46</v>
      </c>
      <c r="M37" s="23">
        <v>1.2465277777777776E-3</v>
      </c>
      <c r="N37" s="25"/>
      <c r="O37" s="28">
        <f t="shared" ref="O37:O67" si="14">SUM(M37:N37)</f>
        <v>1.2465277777777776E-3</v>
      </c>
      <c r="P37" s="105">
        <v>1.4803240740740742E-3</v>
      </c>
      <c r="Q37" s="25"/>
      <c r="R37" s="28">
        <f t="shared" ref="R37:R67" si="15">SUM(P37:Q37)</f>
        <v>1.4803240740740742E-3</v>
      </c>
      <c r="S37" s="105">
        <v>1.4733796296296294E-3</v>
      </c>
      <c r="T37" s="25"/>
      <c r="U37" s="33">
        <f t="shared" ref="U37:U67" si="16">SUM(S37:T37)</f>
        <v>1.4733796296296294E-3</v>
      </c>
      <c r="V37" s="36">
        <v>8.2986111111111119E-4</v>
      </c>
      <c r="W37" s="25"/>
      <c r="X37" s="28">
        <f t="shared" ref="X37:X63" si="17">SUM(V37:W37)</f>
        <v>8.2986111111111119E-4</v>
      </c>
      <c r="Y37" s="23">
        <v>8.0439814814814816E-4</v>
      </c>
      <c r="Z37" s="25"/>
      <c r="AA37" s="28">
        <f t="shared" ref="AA37:AA58" si="18">SUM(Y37:Z37)</f>
        <v>8.0439814814814816E-4</v>
      </c>
      <c r="AB37" s="23">
        <v>1.195601851851852E-3</v>
      </c>
      <c r="AC37" s="25"/>
      <c r="AD37" s="28">
        <f t="shared" ref="AD37:AD58" si="19">SUM(AB37:AC37)</f>
        <v>1.195601851851852E-3</v>
      </c>
      <c r="AE37" s="23">
        <v>1.6585648148148148E-3</v>
      </c>
      <c r="AF37" s="25"/>
      <c r="AG37" s="28">
        <f t="shared" ref="AG37:AG57" si="20">SUM(AE37:AF37)</f>
        <v>1.6585648148148148E-3</v>
      </c>
      <c r="AH37" s="23">
        <v>1.3043981481481483E-3</v>
      </c>
      <c r="AI37" s="25"/>
      <c r="AJ37" s="28">
        <f t="shared" ref="AJ37:AJ57" si="21">SUM(AH37:AI37)</f>
        <v>1.3043981481481483E-3</v>
      </c>
      <c r="AK37" s="23"/>
      <c r="AL37" s="97">
        <v>2.4918981481481485E-3</v>
      </c>
      <c r="AM37" s="28">
        <f t="shared" ref="AM37:AM56" si="22">SUM(AK37:AL37)</f>
        <v>2.4918981481481485E-3</v>
      </c>
      <c r="AN37" s="23"/>
      <c r="AO37" s="25"/>
      <c r="AP37" s="28">
        <f t="shared" ref="AP37:AP56" si="23">SUM(AN37:AO37)</f>
        <v>0</v>
      </c>
      <c r="AQ37" s="23"/>
      <c r="AR37" s="97">
        <v>1.3483796296296295E-3</v>
      </c>
      <c r="AS37" s="28">
        <f t="shared" ref="AS37:AS56" si="24">SUM(AQ37:AR37)</f>
        <v>1.3483796296296295E-3</v>
      </c>
      <c r="AT37" s="30">
        <f t="shared" si="11"/>
        <v>1.3833333333333333E-2</v>
      </c>
      <c r="AU37" s="25"/>
      <c r="AV37" s="108">
        <f t="shared" si="12"/>
        <v>1.3833333333333333E-2</v>
      </c>
      <c r="AW37" s="2"/>
      <c r="AX37" s="103">
        <f t="shared" si="13"/>
        <v>7.0300925925925921E-3</v>
      </c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</row>
    <row r="38" spans="1:64" ht="16.399999999999999" hidden="1" thickBot="1" x14ac:dyDescent="0.35">
      <c r="A38" s="45">
        <v>37</v>
      </c>
      <c r="B38" s="59">
        <v>8</v>
      </c>
      <c r="C38" s="93"/>
      <c r="D38" s="45"/>
      <c r="E38" s="10"/>
      <c r="F38" s="49"/>
      <c r="G38" s="91">
        <v>57</v>
      </c>
      <c r="H38" s="81"/>
      <c r="I38" s="9" t="s">
        <v>195</v>
      </c>
      <c r="J38" s="8" t="s">
        <v>196</v>
      </c>
      <c r="K38" s="87" t="s">
        <v>105</v>
      </c>
      <c r="L38" s="39" t="s">
        <v>46</v>
      </c>
      <c r="M38" s="23">
        <v>1.1944444444444446E-3</v>
      </c>
      <c r="N38" s="97">
        <v>1.1574074074074073E-4</v>
      </c>
      <c r="O38" s="28">
        <f t="shared" si="14"/>
        <v>1.3101851851851853E-3</v>
      </c>
      <c r="P38" s="105">
        <v>1.4803240740740742E-3</v>
      </c>
      <c r="Q38" s="25"/>
      <c r="R38" s="28">
        <f t="shared" si="15"/>
        <v>1.4803240740740742E-3</v>
      </c>
      <c r="S38" s="105">
        <v>1.4733796296296294E-3</v>
      </c>
      <c r="T38" s="25"/>
      <c r="U38" s="33">
        <f t="shared" si="16"/>
        <v>1.4733796296296294E-3</v>
      </c>
      <c r="V38" s="36">
        <v>7.407407407407407E-4</v>
      </c>
      <c r="W38" s="97">
        <v>5.7870370370370366E-5</v>
      </c>
      <c r="X38" s="28">
        <f t="shared" si="17"/>
        <v>7.9861111111111105E-4</v>
      </c>
      <c r="Y38" s="23">
        <v>7.361111111111111E-4</v>
      </c>
      <c r="Z38" s="25"/>
      <c r="AA38" s="28">
        <f t="shared" si="18"/>
        <v>7.361111111111111E-4</v>
      </c>
      <c r="AB38" s="23">
        <v>1.1250000000000001E-3</v>
      </c>
      <c r="AC38" s="25"/>
      <c r="AD38" s="28">
        <f t="shared" si="19"/>
        <v>1.1250000000000001E-3</v>
      </c>
      <c r="AE38" s="23"/>
      <c r="AF38" s="97">
        <v>1.7743055555555554E-3</v>
      </c>
      <c r="AG38" s="28">
        <f t="shared" si="20"/>
        <v>1.7743055555555554E-3</v>
      </c>
      <c r="AH38" s="23"/>
      <c r="AI38" s="97">
        <v>1.4884259259259258E-3</v>
      </c>
      <c r="AJ38" s="28">
        <f t="shared" si="21"/>
        <v>1.4884259259259258E-3</v>
      </c>
      <c r="AK38" s="23"/>
      <c r="AL38" s="97">
        <v>2.4918981481481485E-3</v>
      </c>
      <c r="AM38" s="28">
        <f t="shared" si="22"/>
        <v>2.4918981481481485E-3</v>
      </c>
      <c r="AN38" s="23"/>
      <c r="AO38" s="25"/>
      <c r="AP38" s="28">
        <f t="shared" si="23"/>
        <v>0</v>
      </c>
      <c r="AQ38" s="23">
        <v>1.158564814814815E-3</v>
      </c>
      <c r="AR38" s="25"/>
      <c r="AS38" s="28">
        <f t="shared" si="24"/>
        <v>1.158564814814815E-3</v>
      </c>
      <c r="AT38" s="30">
        <f t="shared" si="11"/>
        <v>1.3836805555555557E-2</v>
      </c>
      <c r="AU38" s="25"/>
      <c r="AV38" s="108">
        <f t="shared" si="12"/>
        <v>1.3836805555555557E-2</v>
      </c>
      <c r="AW38" s="2"/>
      <c r="AX38" s="103">
        <f t="shared" si="13"/>
        <v>6.9236111111111113E-3</v>
      </c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</row>
    <row r="39" spans="1:64" ht="16.399999999999999" hidden="1" thickBot="1" x14ac:dyDescent="0.35">
      <c r="A39" s="45">
        <v>38</v>
      </c>
      <c r="B39" s="59">
        <v>9</v>
      </c>
      <c r="C39" s="93"/>
      <c r="D39" s="45"/>
      <c r="E39" s="10"/>
      <c r="F39" s="49"/>
      <c r="G39" s="91">
        <v>38</v>
      </c>
      <c r="H39" s="81"/>
      <c r="I39" s="9" t="s">
        <v>150</v>
      </c>
      <c r="J39" s="8" t="s">
        <v>151</v>
      </c>
      <c r="K39" s="87" t="s">
        <v>143</v>
      </c>
      <c r="L39" s="39" t="s">
        <v>46</v>
      </c>
      <c r="M39" s="23">
        <v>1.1134259259259259E-3</v>
      </c>
      <c r="N39" s="25"/>
      <c r="O39" s="28">
        <f t="shared" si="14"/>
        <v>1.1134259259259259E-3</v>
      </c>
      <c r="P39" s="105">
        <v>1.4803240740740742E-3</v>
      </c>
      <c r="Q39" s="25"/>
      <c r="R39" s="28">
        <f t="shared" si="15"/>
        <v>1.4803240740740742E-3</v>
      </c>
      <c r="S39" s="105">
        <v>1.4733796296296294E-3</v>
      </c>
      <c r="T39" s="25"/>
      <c r="U39" s="33">
        <f t="shared" si="16"/>
        <v>1.4733796296296294E-3</v>
      </c>
      <c r="V39" s="36">
        <v>7.8009259259259253E-4</v>
      </c>
      <c r="W39" s="97">
        <v>1.1574074074074073E-4</v>
      </c>
      <c r="X39" s="28">
        <f t="shared" si="17"/>
        <v>8.9583333333333323E-4</v>
      </c>
      <c r="Y39" s="23">
        <v>7.5115740740740742E-4</v>
      </c>
      <c r="Z39" s="25"/>
      <c r="AA39" s="28">
        <f t="shared" si="18"/>
        <v>7.5115740740740742E-4</v>
      </c>
      <c r="AB39" s="23">
        <v>1.1053240740740741E-3</v>
      </c>
      <c r="AC39" s="25"/>
      <c r="AD39" s="28">
        <f t="shared" si="19"/>
        <v>1.1053240740740741E-3</v>
      </c>
      <c r="AE39" s="23">
        <v>1.3726851851851851E-3</v>
      </c>
      <c r="AF39" s="25"/>
      <c r="AG39" s="28">
        <f t="shared" si="20"/>
        <v>1.3726851851851851E-3</v>
      </c>
      <c r="AH39" s="23">
        <v>1.3298611111111113E-3</v>
      </c>
      <c r="AI39" s="25"/>
      <c r="AJ39" s="28">
        <f t="shared" si="21"/>
        <v>1.3298611111111113E-3</v>
      </c>
      <c r="AK39" s="23"/>
      <c r="AL39" s="97">
        <v>2.4918981481481485E-3</v>
      </c>
      <c r="AM39" s="28">
        <f t="shared" si="22"/>
        <v>2.4918981481481485E-3</v>
      </c>
      <c r="AN39" s="23"/>
      <c r="AO39" s="25"/>
      <c r="AP39" s="28">
        <f t="shared" si="23"/>
        <v>0</v>
      </c>
      <c r="AQ39" s="23">
        <v>1.0613425925925927E-3</v>
      </c>
      <c r="AR39" s="25"/>
      <c r="AS39" s="28">
        <f t="shared" si="24"/>
        <v>1.0613425925925927E-3</v>
      </c>
      <c r="AT39" s="30">
        <f t="shared" si="11"/>
        <v>1.3075231481481483E-2</v>
      </c>
      <c r="AU39" s="25">
        <v>8.1018518518518516E-4</v>
      </c>
      <c r="AV39" s="108">
        <f t="shared" si="12"/>
        <v>1.3885416666666667E-2</v>
      </c>
      <c r="AW39" s="2"/>
      <c r="AX39" s="103">
        <f t="shared" si="13"/>
        <v>6.8194444444444457E-3</v>
      </c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</row>
    <row r="40" spans="1:64" ht="16.399999999999999" hidden="1" thickBot="1" x14ac:dyDescent="0.35">
      <c r="A40" s="45">
        <v>39</v>
      </c>
      <c r="B40" s="59">
        <v>6</v>
      </c>
      <c r="C40" s="93"/>
      <c r="D40" s="45"/>
      <c r="E40" s="10"/>
      <c r="F40" s="49"/>
      <c r="G40" s="91">
        <v>23</v>
      </c>
      <c r="H40" s="81"/>
      <c r="I40" s="9" t="s">
        <v>111</v>
      </c>
      <c r="J40" s="8" t="s">
        <v>112</v>
      </c>
      <c r="K40" s="87" t="s">
        <v>113</v>
      </c>
      <c r="L40" s="39" t="s">
        <v>59</v>
      </c>
      <c r="M40" s="23">
        <v>1.2789351851851853E-3</v>
      </c>
      <c r="N40" s="25"/>
      <c r="O40" s="28">
        <f t="shared" si="14"/>
        <v>1.2789351851851853E-3</v>
      </c>
      <c r="P40" s="23">
        <v>1.5694444444444443E-3</v>
      </c>
      <c r="Q40" s="97">
        <v>5.7870370370370366E-5</v>
      </c>
      <c r="R40" s="28">
        <f t="shared" si="15"/>
        <v>1.6273148148148147E-3</v>
      </c>
      <c r="S40" s="23">
        <v>1.5011574074074074E-3</v>
      </c>
      <c r="T40" s="25"/>
      <c r="U40" s="33">
        <f t="shared" si="16"/>
        <v>1.5011574074074074E-3</v>
      </c>
      <c r="V40" s="36">
        <v>8.611111111111111E-4</v>
      </c>
      <c r="W40" s="35"/>
      <c r="X40" s="28">
        <f t="shared" si="17"/>
        <v>8.611111111111111E-4</v>
      </c>
      <c r="Y40" s="23">
        <v>8.3217592592592588E-4</v>
      </c>
      <c r="Z40" s="25"/>
      <c r="AA40" s="28">
        <f t="shared" si="18"/>
        <v>8.3217592592592588E-4</v>
      </c>
      <c r="AB40" s="23">
        <v>1.1620370370370372E-3</v>
      </c>
      <c r="AC40" s="25"/>
      <c r="AD40" s="28">
        <f t="shared" si="19"/>
        <v>1.1620370370370372E-3</v>
      </c>
      <c r="AE40" s="23">
        <v>1.258101851851852E-3</v>
      </c>
      <c r="AF40" s="25"/>
      <c r="AG40" s="28">
        <f t="shared" si="20"/>
        <v>1.258101851851852E-3</v>
      </c>
      <c r="AH40" s="23">
        <v>1.2766203703703705E-3</v>
      </c>
      <c r="AI40" s="25"/>
      <c r="AJ40" s="28">
        <f t="shared" si="21"/>
        <v>1.2766203703703705E-3</v>
      </c>
      <c r="AK40" s="23">
        <v>3.1354166666666666E-3</v>
      </c>
      <c r="AL40" s="25"/>
      <c r="AM40" s="28">
        <f t="shared" si="22"/>
        <v>3.1354166666666666E-3</v>
      </c>
      <c r="AN40" s="23"/>
      <c r="AO40" s="25"/>
      <c r="AP40" s="28">
        <f t="shared" si="23"/>
        <v>0</v>
      </c>
      <c r="AQ40" s="23">
        <v>1.195601851851852E-3</v>
      </c>
      <c r="AR40" s="25"/>
      <c r="AS40" s="28">
        <f t="shared" si="24"/>
        <v>1.195601851851852E-3</v>
      </c>
      <c r="AT40" s="30">
        <f t="shared" si="11"/>
        <v>1.4128472222222223E-2</v>
      </c>
      <c r="AU40" s="25"/>
      <c r="AV40" s="108">
        <f t="shared" si="12"/>
        <v>1.4128472222222223E-2</v>
      </c>
      <c r="AW40" s="2"/>
      <c r="AX40" s="103">
        <f t="shared" si="13"/>
        <v>7.262731481481482E-3</v>
      </c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</row>
    <row r="41" spans="1:64" ht="16.399999999999999" hidden="1" thickBot="1" x14ac:dyDescent="0.35">
      <c r="A41" s="45">
        <v>41</v>
      </c>
      <c r="B41" s="59">
        <v>4</v>
      </c>
      <c r="C41" s="93"/>
      <c r="D41" s="45"/>
      <c r="E41" s="10"/>
      <c r="F41" s="49"/>
      <c r="G41" s="91">
        <v>55</v>
      </c>
      <c r="H41" s="81"/>
      <c r="I41" s="9" t="s">
        <v>191</v>
      </c>
      <c r="J41" s="8" t="s">
        <v>192</v>
      </c>
      <c r="K41" s="87" t="s">
        <v>65</v>
      </c>
      <c r="L41" s="39" t="s">
        <v>66</v>
      </c>
      <c r="M41" s="23">
        <v>1.255787037037037E-3</v>
      </c>
      <c r="N41" s="25"/>
      <c r="O41" s="28">
        <f t="shared" si="14"/>
        <v>1.255787037037037E-3</v>
      </c>
      <c r="P41" s="105">
        <v>1.5902777777777779E-3</v>
      </c>
      <c r="Q41" s="25"/>
      <c r="R41" s="28">
        <f t="shared" si="15"/>
        <v>1.5902777777777779E-3</v>
      </c>
      <c r="S41" s="105">
        <v>1.6377314814814815E-3</v>
      </c>
      <c r="T41" s="25"/>
      <c r="U41" s="33">
        <f t="shared" si="16"/>
        <v>1.6377314814814815E-3</v>
      </c>
      <c r="V41" s="36">
        <v>7.7430555555555553E-4</v>
      </c>
      <c r="W41" s="35"/>
      <c r="X41" s="28">
        <f t="shared" si="17"/>
        <v>7.7430555555555553E-4</v>
      </c>
      <c r="Y41" s="23">
        <v>7.6620370370370373E-4</v>
      </c>
      <c r="Z41" s="97">
        <v>5.7870370370370366E-5</v>
      </c>
      <c r="AA41" s="28">
        <f t="shared" si="18"/>
        <v>8.2407407407407408E-4</v>
      </c>
      <c r="AB41" s="23">
        <v>1.1261574074074073E-3</v>
      </c>
      <c r="AC41" s="25"/>
      <c r="AD41" s="28">
        <f t="shared" si="19"/>
        <v>1.1261574074074073E-3</v>
      </c>
      <c r="AE41" s="109"/>
      <c r="AF41" s="97">
        <v>1.5243055555555554E-3</v>
      </c>
      <c r="AG41" s="28">
        <f t="shared" si="20"/>
        <v>1.5243055555555554E-3</v>
      </c>
      <c r="AH41" s="23">
        <v>1.4317129629629628E-3</v>
      </c>
      <c r="AI41" s="25"/>
      <c r="AJ41" s="28">
        <f t="shared" si="21"/>
        <v>1.4317129629629628E-3</v>
      </c>
      <c r="AK41" s="23">
        <v>2.4305555555555556E-3</v>
      </c>
      <c r="AL41" s="25"/>
      <c r="AM41" s="28">
        <f t="shared" si="22"/>
        <v>2.4305555555555556E-3</v>
      </c>
      <c r="AN41" s="23"/>
      <c r="AO41" s="25"/>
      <c r="AP41" s="28">
        <f t="shared" si="23"/>
        <v>0</v>
      </c>
      <c r="AQ41" s="23">
        <v>1.5717592592592591E-3</v>
      </c>
      <c r="AR41" s="25"/>
      <c r="AS41" s="28">
        <f t="shared" si="24"/>
        <v>1.5717592592592591E-3</v>
      </c>
      <c r="AT41" s="30">
        <f t="shared" si="11"/>
        <v>1.4166666666666664E-2</v>
      </c>
      <c r="AU41" s="25"/>
      <c r="AV41" s="108">
        <f t="shared" si="12"/>
        <v>1.4166666666666664E-2</v>
      </c>
      <c r="AW41" s="2"/>
      <c r="AX41" s="103">
        <f t="shared" si="13"/>
        <v>7.208333333333334E-3</v>
      </c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</row>
    <row r="42" spans="1:64" ht="16.399999999999999" hidden="1" thickBot="1" x14ac:dyDescent="0.35">
      <c r="A42" s="45">
        <v>42</v>
      </c>
      <c r="B42" s="59">
        <v>7</v>
      </c>
      <c r="C42" s="93" t="s">
        <v>0</v>
      </c>
      <c r="D42" s="45">
        <v>27</v>
      </c>
      <c r="E42" s="10">
        <v>7</v>
      </c>
      <c r="F42" s="49">
        <v>6</v>
      </c>
      <c r="G42" s="91">
        <v>27</v>
      </c>
      <c r="H42" s="81"/>
      <c r="I42" s="9" t="s">
        <v>122</v>
      </c>
      <c r="J42" s="8" t="s">
        <v>123</v>
      </c>
      <c r="K42" s="87" t="s">
        <v>91</v>
      </c>
      <c r="L42" s="39" t="s">
        <v>92</v>
      </c>
      <c r="M42" s="23">
        <v>1.3067129629629629E-3</v>
      </c>
      <c r="N42" s="25"/>
      <c r="O42" s="28">
        <f t="shared" si="14"/>
        <v>1.3067129629629629E-3</v>
      </c>
      <c r="P42" s="23"/>
      <c r="Q42" s="97">
        <v>1.7511574074074074E-3</v>
      </c>
      <c r="R42" s="28">
        <f t="shared" si="15"/>
        <v>1.7511574074074074E-3</v>
      </c>
      <c r="S42" s="105">
        <v>1.5590277777777779E-3</v>
      </c>
      <c r="T42" s="25"/>
      <c r="U42" s="33">
        <f t="shared" si="16"/>
        <v>1.5590277777777779E-3</v>
      </c>
      <c r="V42" s="36"/>
      <c r="W42" s="100">
        <v>1.0856481481481481E-3</v>
      </c>
      <c r="X42" s="28">
        <f t="shared" si="17"/>
        <v>1.0856481481481481E-3</v>
      </c>
      <c r="Y42" s="23">
        <v>8.2870370370370379E-4</v>
      </c>
      <c r="Z42" s="25"/>
      <c r="AA42" s="28">
        <f t="shared" si="18"/>
        <v>8.2870370370370379E-4</v>
      </c>
      <c r="AB42" s="23">
        <v>1.1840277777777778E-3</v>
      </c>
      <c r="AC42" s="25"/>
      <c r="AD42" s="28">
        <f t="shared" si="19"/>
        <v>1.1840277777777778E-3</v>
      </c>
      <c r="AE42" s="23">
        <v>1.3645833333333331E-3</v>
      </c>
      <c r="AF42" s="25"/>
      <c r="AG42" s="28">
        <f t="shared" si="20"/>
        <v>1.3645833333333331E-3</v>
      </c>
      <c r="AH42" s="23">
        <v>1.3564814814814813E-3</v>
      </c>
      <c r="AI42" s="25"/>
      <c r="AJ42" s="28">
        <f t="shared" si="21"/>
        <v>1.3564814814814813E-3</v>
      </c>
      <c r="AK42" s="23">
        <v>2.4652777777777776E-3</v>
      </c>
      <c r="AL42" s="97">
        <v>1.1574074074074073E-4</v>
      </c>
      <c r="AM42" s="28">
        <f t="shared" si="22"/>
        <v>2.5810185185185185E-3</v>
      </c>
      <c r="AN42" s="23"/>
      <c r="AO42" s="25"/>
      <c r="AP42" s="28">
        <f t="shared" si="23"/>
        <v>0</v>
      </c>
      <c r="AQ42" s="23">
        <v>1.1863425925925928E-3</v>
      </c>
      <c r="AR42" s="25"/>
      <c r="AS42" s="28">
        <f t="shared" si="24"/>
        <v>1.1863425925925928E-3</v>
      </c>
      <c r="AT42" s="30">
        <f t="shared" si="11"/>
        <v>1.4203703703703703E-2</v>
      </c>
      <c r="AU42" s="25"/>
      <c r="AV42" s="108">
        <f t="shared" si="12"/>
        <v>1.4203703703703703E-2</v>
      </c>
      <c r="AW42" s="2"/>
      <c r="AX42" s="103">
        <f t="shared" si="13"/>
        <v>7.7152777777777784E-3</v>
      </c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</row>
    <row r="43" spans="1:64" ht="16.399999999999999" hidden="1" thickBot="1" x14ac:dyDescent="0.35">
      <c r="A43" s="45">
        <v>43</v>
      </c>
      <c r="B43" s="59">
        <v>10</v>
      </c>
      <c r="C43" s="93" t="s">
        <v>0</v>
      </c>
      <c r="D43" s="45">
        <v>28</v>
      </c>
      <c r="E43" s="10">
        <v>5</v>
      </c>
      <c r="F43" s="49">
        <v>10</v>
      </c>
      <c r="G43" s="91">
        <v>59</v>
      </c>
      <c r="H43" s="81"/>
      <c r="I43" s="9" t="s">
        <v>200</v>
      </c>
      <c r="J43" s="8" t="s">
        <v>201</v>
      </c>
      <c r="K43" s="87" t="s">
        <v>202</v>
      </c>
      <c r="L43" s="39" t="s">
        <v>46</v>
      </c>
      <c r="M43" s="23"/>
      <c r="N43" s="97">
        <v>1.4664351851851852E-3</v>
      </c>
      <c r="O43" s="28">
        <f t="shared" si="14"/>
        <v>1.4664351851851852E-3</v>
      </c>
      <c r="P43" s="105">
        <v>1.4803240740740742E-3</v>
      </c>
      <c r="Q43" s="25"/>
      <c r="R43" s="28">
        <f t="shared" si="15"/>
        <v>1.4803240740740742E-3</v>
      </c>
      <c r="S43" s="105">
        <v>1.4733796296296294E-3</v>
      </c>
      <c r="T43" s="25"/>
      <c r="U43" s="33">
        <f t="shared" si="16"/>
        <v>1.4733796296296294E-3</v>
      </c>
      <c r="V43" s="36">
        <v>7.6736111111111113E-4</v>
      </c>
      <c r="W43" s="100">
        <v>1.7361111111111112E-4</v>
      </c>
      <c r="X43" s="28">
        <f t="shared" si="17"/>
        <v>9.4097222222222227E-4</v>
      </c>
      <c r="Y43" s="23">
        <v>7.5000000000000012E-4</v>
      </c>
      <c r="Z43" s="97">
        <v>1.1574074074074073E-4</v>
      </c>
      <c r="AA43" s="28">
        <f t="shared" si="18"/>
        <v>8.6574074074074081E-4</v>
      </c>
      <c r="AB43" s="36">
        <v>1.1053240740740741E-3</v>
      </c>
      <c r="AC43" s="100">
        <v>5.7870370370370366E-5</v>
      </c>
      <c r="AD43" s="28">
        <f t="shared" si="19"/>
        <v>1.1631944444444446E-3</v>
      </c>
      <c r="AE43" s="36"/>
      <c r="AF43" s="100">
        <v>1.7743055555555554E-3</v>
      </c>
      <c r="AG43" s="28">
        <f t="shared" si="20"/>
        <v>1.7743055555555554E-3</v>
      </c>
      <c r="AH43" s="36">
        <v>1.2986111111111113E-3</v>
      </c>
      <c r="AI43" s="100">
        <v>5.7870370370370366E-5</v>
      </c>
      <c r="AJ43" s="28">
        <f t="shared" si="21"/>
        <v>1.3564814814814817E-3</v>
      </c>
      <c r="AK43" s="36"/>
      <c r="AL43" s="100">
        <v>2.4918981481481485E-3</v>
      </c>
      <c r="AM43" s="28">
        <f t="shared" si="22"/>
        <v>2.4918981481481485E-3</v>
      </c>
      <c r="AN43" s="36"/>
      <c r="AO43" s="35"/>
      <c r="AP43" s="28">
        <f t="shared" si="23"/>
        <v>0</v>
      </c>
      <c r="AQ43" s="36">
        <v>1.1747685185185186E-3</v>
      </c>
      <c r="AR43" s="100">
        <v>5.7870370370370366E-5</v>
      </c>
      <c r="AS43" s="28">
        <f t="shared" si="24"/>
        <v>1.232638888888889E-3</v>
      </c>
      <c r="AT43" s="30">
        <f t="shared" si="11"/>
        <v>1.4245370370370372E-2</v>
      </c>
      <c r="AU43" s="25"/>
      <c r="AV43" s="108">
        <f t="shared" si="12"/>
        <v>1.4245370370370372E-2</v>
      </c>
      <c r="AW43" s="2"/>
      <c r="AX43" s="103">
        <f t="shared" si="13"/>
        <v>7.3900462962962956E-3</v>
      </c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</row>
    <row r="44" spans="1:64" ht="16.399999999999999" hidden="1" thickBot="1" x14ac:dyDescent="0.35">
      <c r="A44" s="45">
        <v>45</v>
      </c>
      <c r="B44" s="59">
        <v>5</v>
      </c>
      <c r="C44" s="93" t="s">
        <v>0</v>
      </c>
      <c r="D44" s="45">
        <v>30</v>
      </c>
      <c r="E44" s="10">
        <v>4</v>
      </c>
      <c r="F44" s="49">
        <v>12</v>
      </c>
      <c r="G44" s="91">
        <v>64</v>
      </c>
      <c r="H44" s="81" t="s">
        <v>212</v>
      </c>
      <c r="I44" s="9" t="s">
        <v>213</v>
      </c>
      <c r="J44" s="8" t="s">
        <v>214</v>
      </c>
      <c r="K44" s="87" t="s">
        <v>65</v>
      </c>
      <c r="L44" s="39" t="s">
        <v>66</v>
      </c>
      <c r="M44" s="23">
        <v>1.1921296296296296E-3</v>
      </c>
      <c r="N44" s="25"/>
      <c r="O44" s="28">
        <f t="shared" si="14"/>
        <v>1.1921296296296296E-3</v>
      </c>
      <c r="P44" s="105">
        <v>1.5902777777777779E-3</v>
      </c>
      <c r="Q44" s="25"/>
      <c r="R44" s="28">
        <f t="shared" si="15"/>
        <v>1.5902777777777779E-3</v>
      </c>
      <c r="S44" s="105">
        <v>1.6377314814814815E-3</v>
      </c>
      <c r="T44" s="25"/>
      <c r="U44" s="33">
        <f t="shared" si="16"/>
        <v>1.6377314814814815E-3</v>
      </c>
      <c r="V44" s="36">
        <v>7.5000000000000012E-4</v>
      </c>
      <c r="W44" s="100">
        <v>1.1574074074074073E-4</v>
      </c>
      <c r="X44" s="28">
        <f t="shared" si="17"/>
        <v>8.6574074074074081E-4</v>
      </c>
      <c r="Y44" s="23">
        <v>7.6620370370370373E-4</v>
      </c>
      <c r="Z44" s="25"/>
      <c r="AA44" s="28">
        <f t="shared" si="18"/>
        <v>7.6620370370370373E-4</v>
      </c>
      <c r="AB44" s="23">
        <v>1.0613425925925927E-3</v>
      </c>
      <c r="AC44" s="25"/>
      <c r="AD44" s="28">
        <f t="shared" si="19"/>
        <v>1.0613425925925927E-3</v>
      </c>
      <c r="AE44" s="109"/>
      <c r="AF44" s="97">
        <v>1.5243055555555554E-3</v>
      </c>
      <c r="AG44" s="28">
        <f t="shared" si="20"/>
        <v>1.5243055555555554E-3</v>
      </c>
      <c r="AH44" s="23">
        <v>1.2604166666666666E-3</v>
      </c>
      <c r="AI44" s="25"/>
      <c r="AJ44" s="28">
        <f t="shared" si="21"/>
        <v>1.2604166666666666E-3</v>
      </c>
      <c r="AK44" s="23">
        <v>2.6203703703703706E-3</v>
      </c>
      <c r="AL44" s="97">
        <v>5.7870370370370366E-5</v>
      </c>
      <c r="AM44" s="28">
        <f t="shared" si="22"/>
        <v>2.678240740740741E-3</v>
      </c>
      <c r="AN44" s="23"/>
      <c r="AO44" s="25"/>
      <c r="AP44" s="28">
        <f t="shared" si="23"/>
        <v>0</v>
      </c>
      <c r="AQ44" s="23">
        <v>1.0925925925925925E-3</v>
      </c>
      <c r="AR44" s="97">
        <v>5.7870370370370366E-5</v>
      </c>
      <c r="AS44" s="28">
        <f t="shared" si="24"/>
        <v>1.1504629629629629E-3</v>
      </c>
      <c r="AT44" s="30">
        <f t="shared" si="11"/>
        <v>1.3726851851851853E-2</v>
      </c>
      <c r="AU44" s="25">
        <v>8.1018518518518516E-4</v>
      </c>
      <c r="AV44" s="108">
        <f t="shared" si="12"/>
        <v>1.4537037037037038E-2</v>
      </c>
      <c r="AW44" s="2"/>
      <c r="AX44" s="103">
        <f t="shared" si="13"/>
        <v>7.1134259259259267E-3</v>
      </c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</row>
    <row r="45" spans="1:64" ht="16.399999999999999" hidden="1" thickBot="1" x14ac:dyDescent="0.35">
      <c r="A45" s="45">
        <v>46</v>
      </c>
      <c r="B45" s="59">
        <v>5</v>
      </c>
      <c r="C45" s="93"/>
      <c r="D45" s="45"/>
      <c r="E45" s="10"/>
      <c r="F45" s="49"/>
      <c r="G45" s="91">
        <v>28</v>
      </c>
      <c r="H45" s="81"/>
      <c r="I45" s="9" t="s">
        <v>124</v>
      </c>
      <c r="J45" s="8" t="s">
        <v>125</v>
      </c>
      <c r="K45" s="87" t="s">
        <v>55</v>
      </c>
      <c r="L45" s="39" t="s">
        <v>42</v>
      </c>
      <c r="M45" s="23">
        <v>1.1909722222222222E-3</v>
      </c>
      <c r="N45" s="25"/>
      <c r="O45" s="28">
        <f t="shared" si="14"/>
        <v>1.1909722222222222E-3</v>
      </c>
      <c r="P45" s="23"/>
      <c r="Q45" s="97">
        <v>1.6053240740740741E-3</v>
      </c>
      <c r="R45" s="28">
        <f t="shared" si="15"/>
        <v>1.6053240740740741E-3</v>
      </c>
      <c r="S45" s="105">
        <v>1.4814814814814814E-3</v>
      </c>
      <c r="T45" s="25"/>
      <c r="U45" s="33">
        <f t="shared" si="16"/>
        <v>1.4814814814814814E-3</v>
      </c>
      <c r="V45" s="36">
        <v>7.5000000000000012E-4</v>
      </c>
      <c r="W45" s="35"/>
      <c r="X45" s="28">
        <f t="shared" si="17"/>
        <v>7.5000000000000012E-4</v>
      </c>
      <c r="Y45" s="23">
        <v>7.175925925925927E-4</v>
      </c>
      <c r="Z45" s="25"/>
      <c r="AA45" s="28">
        <f t="shared" si="18"/>
        <v>7.175925925925927E-4</v>
      </c>
      <c r="AB45" s="23">
        <v>1.1018518518518519E-3</v>
      </c>
      <c r="AC45" s="25"/>
      <c r="AD45" s="28">
        <f t="shared" si="19"/>
        <v>1.1018518518518519E-3</v>
      </c>
      <c r="AE45" s="23">
        <v>1.2442129629629628E-3</v>
      </c>
      <c r="AF45" s="97">
        <v>5.7870370370370366E-5</v>
      </c>
      <c r="AG45" s="28">
        <f t="shared" si="20"/>
        <v>1.3020833333333333E-3</v>
      </c>
      <c r="AH45" s="23">
        <v>1.2372685185185186E-3</v>
      </c>
      <c r="AI45" s="25"/>
      <c r="AJ45" s="28">
        <f t="shared" si="21"/>
        <v>1.2372685185185186E-3</v>
      </c>
      <c r="AK45" s="23"/>
      <c r="AL45" s="97">
        <v>2.8935185185185188E-3</v>
      </c>
      <c r="AM45" s="28">
        <f t="shared" si="22"/>
        <v>2.8935185185185188E-3</v>
      </c>
      <c r="AN45" s="23"/>
      <c r="AO45" s="25"/>
      <c r="AP45" s="28">
        <f t="shared" si="23"/>
        <v>0</v>
      </c>
      <c r="AQ45" s="23"/>
      <c r="AR45" s="97">
        <v>1.5752314814814813E-3</v>
      </c>
      <c r="AS45" s="28">
        <f t="shared" si="24"/>
        <v>1.5752314814814813E-3</v>
      </c>
      <c r="AT45" s="30">
        <f t="shared" si="11"/>
        <v>1.3855324074074075E-2</v>
      </c>
      <c r="AU45" s="25">
        <v>6.9444444444444447E-4</v>
      </c>
      <c r="AV45" s="108">
        <f t="shared" si="12"/>
        <v>1.4549768518518519E-2</v>
      </c>
      <c r="AW45" s="2"/>
      <c r="AX45" s="103">
        <f t="shared" si="13"/>
        <v>6.8472222222222224E-3</v>
      </c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</row>
    <row r="46" spans="1:64" ht="16.399999999999999" hidden="1" thickBot="1" x14ac:dyDescent="0.35">
      <c r="A46" s="45">
        <v>47</v>
      </c>
      <c r="B46" s="59">
        <v>8</v>
      </c>
      <c r="C46" s="93" t="s">
        <v>0</v>
      </c>
      <c r="D46" s="45">
        <v>31</v>
      </c>
      <c r="E46" s="10">
        <v>8</v>
      </c>
      <c r="F46" s="49">
        <v>4</v>
      </c>
      <c r="G46" s="91">
        <v>33</v>
      </c>
      <c r="H46" s="81"/>
      <c r="I46" s="9" t="s">
        <v>136</v>
      </c>
      <c r="J46" s="8" t="s">
        <v>137</v>
      </c>
      <c r="K46" s="87" t="s">
        <v>78</v>
      </c>
      <c r="L46" s="39" t="s">
        <v>92</v>
      </c>
      <c r="M46" s="23">
        <v>1.0902777777777779E-3</v>
      </c>
      <c r="N46" s="25"/>
      <c r="O46" s="28">
        <f t="shared" si="14"/>
        <v>1.0902777777777779E-3</v>
      </c>
      <c r="P46" s="105">
        <v>1.6354166666666667E-3</v>
      </c>
      <c r="Q46" s="25"/>
      <c r="R46" s="28">
        <f t="shared" si="15"/>
        <v>1.6354166666666667E-3</v>
      </c>
      <c r="S46" s="105">
        <v>1.5590277777777779E-3</v>
      </c>
      <c r="T46" s="25"/>
      <c r="U46" s="33">
        <f t="shared" si="16"/>
        <v>1.5590277777777779E-3</v>
      </c>
      <c r="V46" s="36">
        <v>7.5115740740740742E-4</v>
      </c>
      <c r="W46" s="100">
        <v>1.1574074074074073E-4</v>
      </c>
      <c r="X46" s="28">
        <f t="shared" si="17"/>
        <v>8.6689814814814811E-4</v>
      </c>
      <c r="Y46" s="23">
        <v>7.3148148148148139E-4</v>
      </c>
      <c r="Z46" s="25"/>
      <c r="AA46" s="28">
        <f t="shared" si="18"/>
        <v>7.3148148148148139E-4</v>
      </c>
      <c r="AB46" s="23">
        <v>1.0474537037037037E-3</v>
      </c>
      <c r="AC46" s="25"/>
      <c r="AD46" s="28">
        <f t="shared" si="19"/>
        <v>1.0474537037037037E-3</v>
      </c>
      <c r="AE46" s="23"/>
      <c r="AF46" s="97">
        <v>1.7546296296296294E-3</v>
      </c>
      <c r="AG46" s="28">
        <f t="shared" si="20"/>
        <v>1.7546296296296294E-3</v>
      </c>
      <c r="AH46" s="23">
        <v>1.2488425925925926E-3</v>
      </c>
      <c r="AI46" s="25"/>
      <c r="AJ46" s="28">
        <f t="shared" si="21"/>
        <v>1.2488425925925926E-3</v>
      </c>
      <c r="AK46" s="23">
        <v>2.4074074074074076E-3</v>
      </c>
      <c r="AL46" s="25"/>
      <c r="AM46" s="28">
        <f t="shared" si="22"/>
        <v>2.4074074074074076E-3</v>
      </c>
      <c r="AN46" s="23"/>
      <c r="AO46" s="25"/>
      <c r="AP46" s="28">
        <f t="shared" si="23"/>
        <v>0</v>
      </c>
      <c r="AQ46" s="23">
        <v>1.0752314814814815E-3</v>
      </c>
      <c r="AR46" s="25"/>
      <c r="AS46" s="28">
        <f t="shared" si="24"/>
        <v>1.0752314814814815E-3</v>
      </c>
      <c r="AT46" s="30">
        <f t="shared" si="11"/>
        <v>1.3416666666666669E-2</v>
      </c>
      <c r="AU46" s="25">
        <v>1.1574074074074073E-3</v>
      </c>
      <c r="AV46" s="108">
        <f t="shared" si="12"/>
        <v>1.4574074074074076E-2</v>
      </c>
      <c r="AW46" s="2"/>
      <c r="AX46" s="103">
        <f t="shared" si="13"/>
        <v>6.9305555555555561E-3</v>
      </c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</row>
    <row r="47" spans="1:64" ht="16.399999999999999" hidden="1" thickBot="1" x14ac:dyDescent="0.35">
      <c r="A47" s="45">
        <v>48</v>
      </c>
      <c r="B47" s="59">
        <v>9</v>
      </c>
      <c r="C47" s="93" t="s">
        <v>0</v>
      </c>
      <c r="D47" s="45">
        <v>32</v>
      </c>
      <c r="E47" s="10">
        <v>7</v>
      </c>
      <c r="F47" s="49">
        <v>6</v>
      </c>
      <c r="G47" s="91">
        <v>20</v>
      </c>
      <c r="H47" s="81" t="s">
        <v>102</v>
      </c>
      <c r="I47" s="9" t="s">
        <v>103</v>
      </c>
      <c r="J47" s="8" t="s">
        <v>104</v>
      </c>
      <c r="K47" s="87" t="s">
        <v>105</v>
      </c>
      <c r="L47" s="39" t="s">
        <v>51</v>
      </c>
      <c r="M47" s="23"/>
      <c r="N47" s="97">
        <v>2.9884259259259261E-3</v>
      </c>
      <c r="O47" s="28">
        <f t="shared" si="14"/>
        <v>2.9884259259259261E-3</v>
      </c>
      <c r="P47" s="23">
        <v>1.4953703703703702E-3</v>
      </c>
      <c r="Q47" s="25"/>
      <c r="R47" s="28">
        <f t="shared" si="15"/>
        <v>1.4953703703703702E-3</v>
      </c>
      <c r="S47" s="23">
        <v>1.4560185185185186E-3</v>
      </c>
      <c r="T47" s="25"/>
      <c r="U47" s="33">
        <f t="shared" si="16"/>
        <v>1.4560185185185186E-3</v>
      </c>
      <c r="V47" s="36">
        <v>7.6041666666666662E-4</v>
      </c>
      <c r="W47" s="25"/>
      <c r="X47" s="28">
        <f t="shared" si="17"/>
        <v>7.6041666666666662E-4</v>
      </c>
      <c r="Y47" s="23">
        <v>7.256944444444445E-4</v>
      </c>
      <c r="Z47" s="25"/>
      <c r="AA47" s="28">
        <f t="shared" si="18"/>
        <v>7.256944444444445E-4</v>
      </c>
      <c r="AB47" s="23">
        <v>1.0787037037037037E-3</v>
      </c>
      <c r="AC47" s="25"/>
      <c r="AD47" s="28">
        <f t="shared" si="19"/>
        <v>1.0787037037037037E-3</v>
      </c>
      <c r="AE47" s="36">
        <v>1.21875E-3</v>
      </c>
      <c r="AF47" s="35"/>
      <c r="AG47" s="28">
        <f t="shared" si="20"/>
        <v>1.21875E-3</v>
      </c>
      <c r="AH47" s="36">
        <v>1.1840277777777778E-3</v>
      </c>
      <c r="AI47" s="35"/>
      <c r="AJ47" s="28">
        <f t="shared" si="21"/>
        <v>1.1840277777777778E-3</v>
      </c>
      <c r="AK47" s="36"/>
      <c r="AL47" s="100">
        <v>2.6435185185185186E-3</v>
      </c>
      <c r="AM47" s="28">
        <f t="shared" si="22"/>
        <v>2.6435185185185186E-3</v>
      </c>
      <c r="AN47" s="36"/>
      <c r="AO47" s="35"/>
      <c r="AP47" s="28">
        <f t="shared" si="23"/>
        <v>0</v>
      </c>
      <c r="AQ47" s="36">
        <v>1.0405092592592593E-3</v>
      </c>
      <c r="AR47" s="35"/>
      <c r="AS47" s="28">
        <f t="shared" si="24"/>
        <v>1.0405092592592593E-3</v>
      </c>
      <c r="AT47" s="30">
        <f t="shared" si="11"/>
        <v>1.4591435185185185E-2</v>
      </c>
      <c r="AU47" s="25"/>
      <c r="AV47" s="108">
        <f t="shared" si="12"/>
        <v>1.4591435185185185E-2</v>
      </c>
      <c r="AW47" s="2"/>
      <c r="AX47" s="103">
        <f t="shared" si="13"/>
        <v>8.5046296296296311E-3</v>
      </c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</row>
    <row r="48" spans="1:64" ht="16.399999999999999" hidden="1" thickBot="1" x14ac:dyDescent="0.35">
      <c r="A48" s="45">
        <v>50</v>
      </c>
      <c r="B48" s="59">
        <v>6</v>
      </c>
      <c r="C48" s="93" t="s">
        <v>0</v>
      </c>
      <c r="D48" s="45">
        <v>33</v>
      </c>
      <c r="E48" s="10">
        <v>3</v>
      </c>
      <c r="F48" s="49">
        <v>15</v>
      </c>
      <c r="G48" s="91">
        <v>36</v>
      </c>
      <c r="H48" s="81" t="s">
        <v>144</v>
      </c>
      <c r="I48" s="9" t="s">
        <v>145</v>
      </c>
      <c r="J48" s="8" t="s">
        <v>146</v>
      </c>
      <c r="K48" s="87" t="s">
        <v>62</v>
      </c>
      <c r="L48" s="39" t="s">
        <v>42</v>
      </c>
      <c r="M48" s="23">
        <v>1.2881944444444445E-3</v>
      </c>
      <c r="N48" s="25"/>
      <c r="O48" s="28">
        <f t="shared" si="14"/>
        <v>1.2881944444444445E-3</v>
      </c>
      <c r="P48" s="105">
        <v>1.4895833333333332E-3</v>
      </c>
      <c r="Q48" s="25"/>
      <c r="R48" s="28">
        <f t="shared" si="15"/>
        <v>1.4895833333333332E-3</v>
      </c>
      <c r="S48" s="105">
        <v>1.4814814814814814E-3</v>
      </c>
      <c r="T48" s="25"/>
      <c r="U48" s="33">
        <f t="shared" si="16"/>
        <v>1.4814814814814814E-3</v>
      </c>
      <c r="V48" s="36">
        <v>8.1481481481481476E-4</v>
      </c>
      <c r="W48" s="97">
        <v>5.7870370370370366E-5</v>
      </c>
      <c r="X48" s="28">
        <f t="shared" si="17"/>
        <v>8.7268518518518511E-4</v>
      </c>
      <c r="Y48" s="23">
        <v>7.9166666666666676E-4</v>
      </c>
      <c r="Z48" s="25"/>
      <c r="AA48" s="28">
        <f t="shared" si="18"/>
        <v>7.9166666666666676E-4</v>
      </c>
      <c r="AB48" s="23">
        <v>1.199074074074074E-3</v>
      </c>
      <c r="AC48" s="25"/>
      <c r="AD48" s="28">
        <f t="shared" si="19"/>
        <v>1.199074074074074E-3</v>
      </c>
      <c r="AE48" s="23">
        <v>1.2835648148148146E-3</v>
      </c>
      <c r="AF48" s="25"/>
      <c r="AG48" s="28">
        <f t="shared" si="20"/>
        <v>1.2835648148148146E-3</v>
      </c>
      <c r="AH48" s="23">
        <v>1.2824074074074075E-3</v>
      </c>
      <c r="AI48" s="97">
        <v>5.7870370370370366E-5</v>
      </c>
      <c r="AJ48" s="28">
        <f t="shared" si="21"/>
        <v>1.3402777777777779E-3</v>
      </c>
      <c r="AK48" s="23">
        <v>2.4155092592592592E-3</v>
      </c>
      <c r="AL48" s="25"/>
      <c r="AM48" s="28">
        <f t="shared" si="22"/>
        <v>2.4155092592592592E-3</v>
      </c>
      <c r="AN48" s="23"/>
      <c r="AO48" s="25"/>
      <c r="AP48" s="28">
        <f t="shared" si="23"/>
        <v>0</v>
      </c>
      <c r="AQ48" s="23">
        <v>1.4594907407407406E-3</v>
      </c>
      <c r="AR48" s="25"/>
      <c r="AS48" s="28">
        <f t="shared" si="24"/>
        <v>1.4594907407407406E-3</v>
      </c>
      <c r="AT48" s="30">
        <f t="shared" si="11"/>
        <v>1.3621527777777776E-2</v>
      </c>
      <c r="AU48" s="25">
        <v>1.1574074074074073E-3</v>
      </c>
      <c r="AV48" s="108">
        <f t="shared" si="12"/>
        <v>1.4778935185185183E-2</v>
      </c>
      <c r="AW48" s="2"/>
      <c r="AX48" s="103">
        <f t="shared" si="13"/>
        <v>7.122685185185185E-3</v>
      </c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</row>
    <row r="49" spans="1:64" ht="16.399999999999999" hidden="1" thickBot="1" x14ac:dyDescent="0.35">
      <c r="A49" s="45">
        <v>51</v>
      </c>
      <c r="B49" s="59">
        <v>7</v>
      </c>
      <c r="C49" s="93"/>
      <c r="D49" s="45"/>
      <c r="E49" s="10"/>
      <c r="F49" s="49"/>
      <c r="G49" s="91">
        <v>45</v>
      </c>
      <c r="H49" s="81"/>
      <c r="I49" s="9" t="s">
        <v>168</v>
      </c>
      <c r="J49" s="8" t="s">
        <v>169</v>
      </c>
      <c r="K49" s="87" t="s">
        <v>170</v>
      </c>
      <c r="L49" s="39" t="s">
        <v>42</v>
      </c>
      <c r="M49" s="23">
        <v>1.5995370370370371E-3</v>
      </c>
      <c r="N49" s="25"/>
      <c r="O49" s="28">
        <f t="shared" si="14"/>
        <v>1.5995370370370371E-3</v>
      </c>
      <c r="P49" s="105">
        <v>1.4895833333333332E-3</v>
      </c>
      <c r="Q49" s="25"/>
      <c r="R49" s="28">
        <f t="shared" si="15"/>
        <v>1.4895833333333332E-3</v>
      </c>
      <c r="S49" s="105">
        <v>1.4814814814814814E-3</v>
      </c>
      <c r="T49" s="25"/>
      <c r="U49" s="33">
        <f t="shared" si="16"/>
        <v>1.4814814814814814E-3</v>
      </c>
      <c r="V49" s="36">
        <v>8.6574074074074071E-4</v>
      </c>
      <c r="W49" s="25"/>
      <c r="X49" s="28">
        <f t="shared" si="17"/>
        <v>8.6574074074074071E-4</v>
      </c>
      <c r="Y49" s="23">
        <v>8.1828703703703696E-4</v>
      </c>
      <c r="Z49" s="25"/>
      <c r="AA49" s="28">
        <f t="shared" si="18"/>
        <v>8.1828703703703696E-4</v>
      </c>
      <c r="AB49" s="36">
        <v>1.4224537037037038E-3</v>
      </c>
      <c r="AC49" s="25"/>
      <c r="AD49" s="28">
        <f t="shared" si="19"/>
        <v>1.4224537037037038E-3</v>
      </c>
      <c r="AE49" s="25">
        <v>1.6296296296296295E-3</v>
      </c>
      <c r="AF49" s="25"/>
      <c r="AG49" s="28">
        <f t="shared" si="20"/>
        <v>1.6296296296296295E-3</v>
      </c>
      <c r="AH49" s="23">
        <v>1.3831018518518517E-3</v>
      </c>
      <c r="AI49" s="25"/>
      <c r="AJ49" s="28">
        <f t="shared" si="21"/>
        <v>1.3831018518518517E-3</v>
      </c>
      <c r="AK49" s="23"/>
      <c r="AL49" s="97">
        <v>2.8935185185185188E-3</v>
      </c>
      <c r="AM49" s="28">
        <f t="shared" si="22"/>
        <v>2.8935185185185188E-3</v>
      </c>
      <c r="AN49" s="23"/>
      <c r="AO49" s="25"/>
      <c r="AP49" s="28">
        <f t="shared" si="23"/>
        <v>0</v>
      </c>
      <c r="AQ49" s="23">
        <v>1.2743055555555557E-3</v>
      </c>
      <c r="AR49" s="25"/>
      <c r="AS49" s="28">
        <f t="shared" si="24"/>
        <v>1.2743055555555557E-3</v>
      </c>
      <c r="AT49" s="30">
        <f t="shared" si="11"/>
        <v>1.4857638888888891E-2</v>
      </c>
      <c r="AU49" s="25"/>
      <c r="AV49" s="108">
        <f t="shared" si="12"/>
        <v>1.4857638888888891E-2</v>
      </c>
      <c r="AW49" s="2"/>
      <c r="AX49" s="103">
        <f t="shared" si="13"/>
        <v>7.6770833333333326E-3</v>
      </c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</row>
    <row r="50" spans="1:64" ht="16.399999999999999" hidden="1" thickBot="1" x14ac:dyDescent="0.35">
      <c r="A50" s="45">
        <v>52</v>
      </c>
      <c r="B50" s="59">
        <v>11</v>
      </c>
      <c r="C50" s="93"/>
      <c r="D50" s="45"/>
      <c r="E50" s="10"/>
      <c r="F50" s="49"/>
      <c r="G50" s="91">
        <v>31</v>
      </c>
      <c r="H50" s="81"/>
      <c r="I50" s="9" t="s">
        <v>132</v>
      </c>
      <c r="J50" s="8" t="s">
        <v>133</v>
      </c>
      <c r="K50" s="87" t="s">
        <v>84</v>
      </c>
      <c r="L50" s="39" t="s">
        <v>46</v>
      </c>
      <c r="M50" s="23">
        <v>1.3506944444444445E-3</v>
      </c>
      <c r="N50" s="25"/>
      <c r="O50" s="28">
        <f t="shared" si="14"/>
        <v>1.3506944444444445E-3</v>
      </c>
      <c r="P50" s="105">
        <v>1.4803240740740742E-3</v>
      </c>
      <c r="Q50" s="25"/>
      <c r="R50" s="28">
        <f t="shared" si="15"/>
        <v>1.4803240740740742E-3</v>
      </c>
      <c r="S50" s="105">
        <v>1.4733796296296294E-3</v>
      </c>
      <c r="T50" s="25"/>
      <c r="U50" s="33">
        <f t="shared" si="16"/>
        <v>1.4733796296296294E-3</v>
      </c>
      <c r="V50" s="36">
        <v>7.8240740740740744E-4</v>
      </c>
      <c r="W50" s="25"/>
      <c r="X50" s="28">
        <f t="shared" si="17"/>
        <v>7.8240740740740744E-4</v>
      </c>
      <c r="Y50" s="23">
        <v>7.5578703703703702E-4</v>
      </c>
      <c r="Z50" s="25"/>
      <c r="AA50" s="28">
        <f t="shared" si="18"/>
        <v>7.5578703703703702E-4</v>
      </c>
      <c r="AB50" s="23">
        <v>1.181712962962963E-3</v>
      </c>
      <c r="AC50" s="97">
        <v>5.7870370370370366E-5</v>
      </c>
      <c r="AD50" s="28">
        <f t="shared" si="19"/>
        <v>1.2395833333333334E-3</v>
      </c>
      <c r="AE50" s="23"/>
      <c r="AF50" s="97">
        <v>1.7743055555555554E-3</v>
      </c>
      <c r="AG50" s="28">
        <f t="shared" si="20"/>
        <v>1.7743055555555554E-3</v>
      </c>
      <c r="AH50" s="23">
        <v>1.2337962962962964E-3</v>
      </c>
      <c r="AI50" s="25"/>
      <c r="AJ50" s="28">
        <f t="shared" si="21"/>
        <v>1.2337962962962964E-3</v>
      </c>
      <c r="AK50" s="23"/>
      <c r="AL50" s="97">
        <v>2.4918981481481485E-3</v>
      </c>
      <c r="AM50" s="28">
        <f t="shared" si="22"/>
        <v>2.4918981481481485E-3</v>
      </c>
      <c r="AN50" s="23"/>
      <c r="AO50" s="25"/>
      <c r="AP50" s="28">
        <f t="shared" si="23"/>
        <v>0</v>
      </c>
      <c r="AQ50" s="23"/>
      <c r="AR50" s="97">
        <v>1.3483796296296295E-3</v>
      </c>
      <c r="AS50" s="28">
        <f t="shared" si="24"/>
        <v>1.3483796296296295E-3</v>
      </c>
      <c r="AT50" s="30">
        <f t="shared" si="11"/>
        <v>1.3930555555555557E-2</v>
      </c>
      <c r="AU50" s="25">
        <v>1.3888888888888889E-3</v>
      </c>
      <c r="AV50" s="108">
        <f t="shared" si="12"/>
        <v>1.5319444444444446E-2</v>
      </c>
      <c r="AW50" s="2"/>
      <c r="AX50" s="103">
        <f t="shared" si="13"/>
        <v>7.0821759259259275E-3</v>
      </c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</row>
    <row r="51" spans="1:64" ht="16.399999999999999" hidden="1" thickBot="1" x14ac:dyDescent="0.35">
      <c r="A51" s="45">
        <v>53</v>
      </c>
      <c r="B51" s="59">
        <v>8</v>
      </c>
      <c r="C51" s="93"/>
      <c r="D51" s="45"/>
      <c r="E51" s="10"/>
      <c r="F51" s="49"/>
      <c r="G51" s="91">
        <v>47</v>
      </c>
      <c r="H51" s="81"/>
      <c r="I51" s="9" t="s">
        <v>173</v>
      </c>
      <c r="J51" s="8" t="s">
        <v>174</v>
      </c>
      <c r="K51" s="87" t="s">
        <v>91</v>
      </c>
      <c r="L51" s="39" t="s">
        <v>92</v>
      </c>
      <c r="M51" s="23">
        <v>1.5671296296296299E-3</v>
      </c>
      <c r="N51" s="25"/>
      <c r="O51" s="28">
        <f t="shared" si="14"/>
        <v>1.5671296296296299E-3</v>
      </c>
      <c r="P51" s="105">
        <v>1.6354166666666667E-3</v>
      </c>
      <c r="Q51" s="25"/>
      <c r="R51" s="28">
        <f t="shared" si="15"/>
        <v>1.6354166666666667E-3</v>
      </c>
      <c r="S51" s="105">
        <v>1.5590277777777779E-3</v>
      </c>
      <c r="T51" s="25"/>
      <c r="U51" s="33">
        <f t="shared" si="16"/>
        <v>1.5590277777777779E-3</v>
      </c>
      <c r="V51" s="36">
        <v>9.699074074074075E-4</v>
      </c>
      <c r="W51" s="35"/>
      <c r="X51" s="28">
        <f t="shared" si="17"/>
        <v>9.699074074074075E-4</v>
      </c>
      <c r="Y51" s="23">
        <v>8.6689814814814822E-4</v>
      </c>
      <c r="Z51" s="25"/>
      <c r="AA51" s="28">
        <f t="shared" si="18"/>
        <v>8.6689814814814822E-4</v>
      </c>
      <c r="AB51" s="23">
        <v>1.3773148148148147E-3</v>
      </c>
      <c r="AC51" s="25"/>
      <c r="AD51" s="28">
        <f t="shared" si="19"/>
        <v>1.3773148148148147E-3</v>
      </c>
      <c r="AE51" s="25">
        <v>1.6388888888888887E-3</v>
      </c>
      <c r="AF51" s="25"/>
      <c r="AG51" s="28">
        <f t="shared" si="20"/>
        <v>1.6388888888888887E-3</v>
      </c>
      <c r="AH51" s="23">
        <v>1.4641203703703706E-3</v>
      </c>
      <c r="AI51" s="25"/>
      <c r="AJ51" s="28">
        <f t="shared" si="21"/>
        <v>1.4641203703703706E-3</v>
      </c>
      <c r="AK51" s="23"/>
      <c r="AL51" s="97">
        <v>2.8287037037037035E-3</v>
      </c>
      <c r="AM51" s="28">
        <f t="shared" si="22"/>
        <v>2.8287037037037035E-3</v>
      </c>
      <c r="AN51" s="23"/>
      <c r="AO51" s="25"/>
      <c r="AP51" s="28">
        <f t="shared" si="23"/>
        <v>0</v>
      </c>
      <c r="AQ51" s="23"/>
      <c r="AR51" s="96">
        <v>1.4525462962962964E-3</v>
      </c>
      <c r="AS51" s="28">
        <f t="shared" si="24"/>
        <v>1.4525462962962964E-3</v>
      </c>
      <c r="AT51" s="30">
        <f t="shared" si="11"/>
        <v>1.5359953703703704E-2</v>
      </c>
      <c r="AU51" s="25"/>
      <c r="AV51" s="108">
        <f t="shared" si="12"/>
        <v>1.5359953703703704E-2</v>
      </c>
      <c r="AW51" s="2"/>
      <c r="AX51" s="103">
        <f t="shared" si="13"/>
        <v>7.975694444444445E-3</v>
      </c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</row>
    <row r="52" spans="1:64" ht="16.399999999999999" hidden="1" thickBot="1" x14ac:dyDescent="0.35">
      <c r="A52" s="45">
        <v>54</v>
      </c>
      <c r="B52" s="59">
        <v>7</v>
      </c>
      <c r="C52" s="93"/>
      <c r="D52" s="45"/>
      <c r="E52" s="10"/>
      <c r="F52" s="49"/>
      <c r="G52" s="91">
        <v>67</v>
      </c>
      <c r="H52" s="81"/>
      <c r="I52" s="9" t="s">
        <v>219</v>
      </c>
      <c r="J52" s="8" t="s">
        <v>220</v>
      </c>
      <c r="K52" s="87" t="s">
        <v>221</v>
      </c>
      <c r="L52" s="39" t="s">
        <v>59</v>
      </c>
      <c r="M52" s="23">
        <v>1.3645833333333331E-3</v>
      </c>
      <c r="N52" s="25"/>
      <c r="O52" s="28">
        <f t="shared" si="14"/>
        <v>1.3645833333333331E-3</v>
      </c>
      <c r="P52" s="105">
        <v>1.5694444444444443E-3</v>
      </c>
      <c r="Q52" s="25"/>
      <c r="R52" s="28">
        <f t="shared" si="15"/>
        <v>1.5694444444444443E-3</v>
      </c>
      <c r="S52" s="105">
        <v>1.5011574074074074E-3</v>
      </c>
      <c r="T52" s="25"/>
      <c r="U52" s="33">
        <f t="shared" si="16"/>
        <v>1.5011574074074074E-3</v>
      </c>
      <c r="V52" s="36">
        <v>9.1550925925925925E-4</v>
      </c>
      <c r="W52" s="100">
        <v>5.7870370370370366E-5</v>
      </c>
      <c r="X52" s="28">
        <f t="shared" si="17"/>
        <v>9.7337962962962959E-4</v>
      </c>
      <c r="Y52" s="23">
        <v>9.1666666666666676E-4</v>
      </c>
      <c r="Z52" s="25"/>
      <c r="AA52" s="28">
        <f t="shared" si="18"/>
        <v>9.1666666666666676E-4</v>
      </c>
      <c r="AB52" s="23">
        <v>1.3321759259259259E-3</v>
      </c>
      <c r="AC52" s="25"/>
      <c r="AD52" s="28">
        <f t="shared" si="19"/>
        <v>1.3321759259259259E-3</v>
      </c>
      <c r="AE52" s="23"/>
      <c r="AF52" s="97">
        <v>1.4826388888888888E-3</v>
      </c>
      <c r="AG52" s="28">
        <f t="shared" si="20"/>
        <v>1.4826388888888888E-3</v>
      </c>
      <c r="AH52" s="23">
        <v>1.4988425925925924E-3</v>
      </c>
      <c r="AI52" s="25"/>
      <c r="AJ52" s="28">
        <f t="shared" si="21"/>
        <v>1.4988425925925924E-3</v>
      </c>
      <c r="AK52" s="23"/>
      <c r="AL52" s="97">
        <v>3.2511574074074075E-3</v>
      </c>
      <c r="AM52" s="28">
        <f t="shared" si="22"/>
        <v>3.2511574074074075E-3</v>
      </c>
      <c r="AN52" s="23"/>
      <c r="AO52" s="25"/>
      <c r="AP52" s="28">
        <f t="shared" si="23"/>
        <v>0</v>
      </c>
      <c r="AQ52" s="23">
        <v>1.4803240740740742E-3</v>
      </c>
      <c r="AR52" s="25"/>
      <c r="AS52" s="28">
        <f t="shared" si="24"/>
        <v>1.4803240740740742E-3</v>
      </c>
      <c r="AT52" s="30">
        <f t="shared" si="11"/>
        <v>1.5370370370370371E-2</v>
      </c>
      <c r="AU52" s="25"/>
      <c r="AV52" s="108">
        <f t="shared" si="12"/>
        <v>1.5370370370370371E-2</v>
      </c>
      <c r="AW52" s="2"/>
      <c r="AX52" s="103">
        <f t="shared" si="13"/>
        <v>7.6574074074074079E-3</v>
      </c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</row>
    <row r="53" spans="1:64" ht="16.399999999999999" hidden="1" thickBot="1" x14ac:dyDescent="0.35">
      <c r="A53" s="45">
        <v>55</v>
      </c>
      <c r="B53" s="59">
        <v>8</v>
      </c>
      <c r="C53" s="93"/>
      <c r="D53" s="45"/>
      <c r="E53" s="10"/>
      <c r="F53" s="49"/>
      <c r="G53" s="91">
        <v>43</v>
      </c>
      <c r="H53" s="81"/>
      <c r="I53" s="9" t="s">
        <v>163</v>
      </c>
      <c r="J53" s="8" t="s">
        <v>164</v>
      </c>
      <c r="K53" s="87" t="s">
        <v>119</v>
      </c>
      <c r="L53" s="39" t="s">
        <v>59</v>
      </c>
      <c r="M53" s="23">
        <v>1.2152777777777778E-3</v>
      </c>
      <c r="N53" s="25"/>
      <c r="O53" s="28">
        <f t="shared" si="14"/>
        <v>1.2152777777777778E-3</v>
      </c>
      <c r="P53" s="105">
        <v>1.5694444444444443E-3</v>
      </c>
      <c r="Q53" s="25"/>
      <c r="R53" s="28">
        <f t="shared" si="15"/>
        <v>1.5694444444444443E-3</v>
      </c>
      <c r="S53" s="105">
        <v>1.5011574074074074E-3</v>
      </c>
      <c r="T53" s="25"/>
      <c r="U53" s="33">
        <f t="shared" si="16"/>
        <v>1.5011574074074074E-3</v>
      </c>
      <c r="V53" s="36">
        <v>8.1481481481481476E-4</v>
      </c>
      <c r="W53" s="25"/>
      <c r="X53" s="28">
        <f t="shared" si="17"/>
        <v>8.1481481481481476E-4</v>
      </c>
      <c r="Y53" s="23">
        <v>7.9513888888888896E-4</v>
      </c>
      <c r="Z53" s="97">
        <v>1.1574074074074073E-4</v>
      </c>
      <c r="AA53" s="28">
        <f t="shared" si="18"/>
        <v>9.1087962962962965E-4</v>
      </c>
      <c r="AB53" s="23">
        <v>1.4097222222222221E-3</v>
      </c>
      <c r="AC53" s="25"/>
      <c r="AD53" s="28">
        <f t="shared" si="19"/>
        <v>1.4097222222222221E-3</v>
      </c>
      <c r="AE53" s="23">
        <v>1.3113425925925925E-3</v>
      </c>
      <c r="AF53" s="25"/>
      <c r="AG53" s="28">
        <f t="shared" si="20"/>
        <v>1.3113425925925925E-3</v>
      </c>
      <c r="AH53" s="23">
        <v>1.3263888888888891E-3</v>
      </c>
      <c r="AI53" s="25"/>
      <c r="AJ53" s="28">
        <f t="shared" si="21"/>
        <v>1.3263888888888891E-3</v>
      </c>
      <c r="AK53" s="23">
        <v>2.5752314814814817E-3</v>
      </c>
      <c r="AL53" s="25"/>
      <c r="AM53" s="28">
        <f t="shared" si="22"/>
        <v>2.5752314814814817E-3</v>
      </c>
      <c r="AN53" s="23"/>
      <c r="AO53" s="25"/>
      <c r="AP53" s="28">
        <f t="shared" si="23"/>
        <v>0</v>
      </c>
      <c r="AQ53" s="23">
        <v>1.2280092592592592E-3</v>
      </c>
      <c r="AR53" s="25"/>
      <c r="AS53" s="28">
        <f t="shared" si="24"/>
        <v>1.2280092592592592E-3</v>
      </c>
      <c r="AT53" s="30">
        <f t="shared" si="11"/>
        <v>1.386226851851852E-2</v>
      </c>
      <c r="AU53" s="25">
        <v>1.8518518518518517E-3</v>
      </c>
      <c r="AV53" s="108">
        <f t="shared" si="12"/>
        <v>1.5714120370370371E-2</v>
      </c>
      <c r="AW53" s="2"/>
      <c r="AX53" s="103">
        <f t="shared" si="13"/>
        <v>7.4212962962962965E-3</v>
      </c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</row>
    <row r="54" spans="1:64" ht="16.399999999999999" hidden="1" thickBot="1" x14ac:dyDescent="0.35">
      <c r="A54" s="45">
        <v>56</v>
      </c>
      <c r="B54" s="59">
        <v>1</v>
      </c>
      <c r="C54" s="93"/>
      <c r="D54" s="45"/>
      <c r="E54" s="10"/>
      <c r="F54" s="49"/>
      <c r="G54" s="91">
        <v>29</v>
      </c>
      <c r="H54" s="81"/>
      <c r="I54" s="9" t="s">
        <v>126</v>
      </c>
      <c r="J54" s="8" t="s">
        <v>127</v>
      </c>
      <c r="K54" s="87" t="s">
        <v>128</v>
      </c>
      <c r="L54" s="39" t="s">
        <v>129</v>
      </c>
      <c r="M54" s="23"/>
      <c r="N54" s="97">
        <v>1.707175925925926E-3</v>
      </c>
      <c r="O54" s="28">
        <f t="shared" si="14"/>
        <v>1.707175925925926E-3</v>
      </c>
      <c r="P54" s="23">
        <v>2.0046296296296296E-3</v>
      </c>
      <c r="Q54" s="25"/>
      <c r="R54" s="28">
        <f t="shared" si="15"/>
        <v>2.0046296296296296E-3</v>
      </c>
      <c r="S54" s="105">
        <v>2.0046296296296296E-3</v>
      </c>
      <c r="T54" s="25"/>
      <c r="U54" s="33">
        <f t="shared" si="16"/>
        <v>2.0046296296296296E-3</v>
      </c>
      <c r="V54" s="36">
        <v>9.4212962962962968E-4</v>
      </c>
      <c r="W54" s="35"/>
      <c r="X54" s="28">
        <f t="shared" si="17"/>
        <v>9.4212962962962968E-4</v>
      </c>
      <c r="Y54" s="23">
        <v>8.564814814814815E-4</v>
      </c>
      <c r="Z54" s="96">
        <v>1.1574074074074073E-4</v>
      </c>
      <c r="AA54" s="28">
        <f t="shared" si="18"/>
        <v>9.7222222222222219E-4</v>
      </c>
      <c r="AB54" s="23">
        <v>1.3611111111111109E-3</v>
      </c>
      <c r="AC54" s="25"/>
      <c r="AD54" s="28">
        <f t="shared" si="19"/>
        <v>1.3611111111111109E-3</v>
      </c>
      <c r="AE54" s="23">
        <v>1.6192129629629629E-3</v>
      </c>
      <c r="AF54" s="25"/>
      <c r="AG54" s="28">
        <f t="shared" si="20"/>
        <v>1.6192129629629629E-3</v>
      </c>
      <c r="AH54" s="23">
        <v>1.4756944444444444E-3</v>
      </c>
      <c r="AI54" s="25"/>
      <c r="AJ54" s="28">
        <f t="shared" si="21"/>
        <v>1.4756944444444444E-3</v>
      </c>
      <c r="AK54" s="23">
        <v>2.8368055555555555E-3</v>
      </c>
      <c r="AL54" s="25"/>
      <c r="AM54" s="28">
        <f t="shared" si="22"/>
        <v>2.8368055555555555E-3</v>
      </c>
      <c r="AN54" s="23"/>
      <c r="AO54" s="25"/>
      <c r="AP54" s="28">
        <f t="shared" si="23"/>
        <v>0</v>
      </c>
      <c r="AQ54" s="23">
        <v>1.3807870370370371E-3</v>
      </c>
      <c r="AR54" s="25"/>
      <c r="AS54" s="28">
        <f t="shared" si="24"/>
        <v>1.3807870370370371E-3</v>
      </c>
      <c r="AT54" s="30">
        <f t="shared" si="11"/>
        <v>1.6304398148148148E-2</v>
      </c>
      <c r="AU54" s="25"/>
      <c r="AV54" s="108">
        <f t="shared" si="12"/>
        <v>1.6304398148148148E-2</v>
      </c>
      <c r="AW54" s="2"/>
      <c r="AX54" s="103">
        <f t="shared" si="13"/>
        <v>8.9918981481481482E-3</v>
      </c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</row>
    <row r="55" spans="1:64" ht="16.399999999999999" hidden="1" thickBot="1" x14ac:dyDescent="0.35">
      <c r="A55" s="45">
        <v>57</v>
      </c>
      <c r="B55" s="59">
        <v>8</v>
      </c>
      <c r="C55" s="93"/>
      <c r="D55" s="45"/>
      <c r="E55" s="10"/>
      <c r="F55" s="49"/>
      <c r="G55" s="91">
        <v>52</v>
      </c>
      <c r="H55" s="81"/>
      <c r="I55" s="9" t="s">
        <v>183</v>
      </c>
      <c r="J55" s="8" t="s">
        <v>184</v>
      </c>
      <c r="K55" s="87" t="s">
        <v>177</v>
      </c>
      <c r="L55" s="39" t="s">
        <v>42</v>
      </c>
      <c r="M55" s="23">
        <v>1.3402777777777777E-3</v>
      </c>
      <c r="N55" s="25"/>
      <c r="O55" s="28">
        <f t="shared" si="14"/>
        <v>1.3402777777777777E-3</v>
      </c>
      <c r="P55" s="105">
        <v>1.4895833333333332E-3</v>
      </c>
      <c r="Q55" s="25"/>
      <c r="R55" s="28">
        <f t="shared" si="15"/>
        <v>1.4895833333333332E-3</v>
      </c>
      <c r="S55" s="105">
        <v>1.4814814814814814E-3</v>
      </c>
      <c r="T55" s="25"/>
      <c r="U55" s="33">
        <f t="shared" si="16"/>
        <v>1.4814814814814814E-3</v>
      </c>
      <c r="V55" s="36">
        <v>8.3449074074074068E-4</v>
      </c>
      <c r="W55" s="97">
        <v>1.7361111111111112E-4</v>
      </c>
      <c r="X55" s="28">
        <f t="shared" si="17"/>
        <v>1.0081018518518518E-3</v>
      </c>
      <c r="Y55" s="23">
        <v>8.3449074074074068E-4</v>
      </c>
      <c r="Z55" s="25"/>
      <c r="AA55" s="28">
        <f t="shared" si="18"/>
        <v>8.3449074074074068E-4</v>
      </c>
      <c r="AB55" s="23">
        <v>1.2210648148148148E-3</v>
      </c>
      <c r="AC55" s="25"/>
      <c r="AD55" s="28">
        <f t="shared" si="19"/>
        <v>1.2210648148148148E-3</v>
      </c>
      <c r="AE55" s="23"/>
      <c r="AF55" s="97">
        <v>1.7453703703703702E-3</v>
      </c>
      <c r="AG55" s="28">
        <f t="shared" si="20"/>
        <v>1.7453703703703702E-3</v>
      </c>
      <c r="AH55" s="23">
        <v>3.3935185185185184E-3</v>
      </c>
      <c r="AI55" s="25"/>
      <c r="AJ55" s="28">
        <f t="shared" si="21"/>
        <v>3.3935185185185184E-3</v>
      </c>
      <c r="AK55" s="23">
        <v>2.7777777777777779E-3</v>
      </c>
      <c r="AL55" s="25"/>
      <c r="AM55" s="28">
        <f t="shared" si="22"/>
        <v>2.7777777777777779E-3</v>
      </c>
      <c r="AN55" s="23"/>
      <c r="AO55" s="25"/>
      <c r="AP55" s="28">
        <f t="shared" si="23"/>
        <v>0</v>
      </c>
      <c r="AQ55" s="23">
        <v>1.2349537037037036E-3</v>
      </c>
      <c r="AR55" s="25"/>
      <c r="AS55" s="28">
        <f t="shared" si="24"/>
        <v>1.2349537037037036E-3</v>
      </c>
      <c r="AT55" s="30">
        <f t="shared" si="11"/>
        <v>1.6526620370370369E-2</v>
      </c>
      <c r="AU55" s="25"/>
      <c r="AV55" s="108">
        <f t="shared" si="12"/>
        <v>1.6526620370370369E-2</v>
      </c>
      <c r="AW55" s="2"/>
      <c r="AX55" s="103">
        <f t="shared" si="13"/>
        <v>7.3749999999999996E-3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</row>
    <row r="56" spans="1:64" ht="16.399999999999999" hidden="1" thickBot="1" x14ac:dyDescent="0.35">
      <c r="A56" s="45">
        <v>58</v>
      </c>
      <c r="B56" s="59">
        <v>6</v>
      </c>
      <c r="C56" s="93"/>
      <c r="D56" s="45"/>
      <c r="E56" s="10"/>
      <c r="F56" s="49"/>
      <c r="G56" s="91">
        <v>53</v>
      </c>
      <c r="H56" s="81"/>
      <c r="I56" s="9" t="s">
        <v>185</v>
      </c>
      <c r="J56" s="8" t="s">
        <v>186</v>
      </c>
      <c r="K56" s="87" t="s">
        <v>187</v>
      </c>
      <c r="L56" s="39" t="s">
        <v>66</v>
      </c>
      <c r="M56" s="23">
        <v>1.5914351851851851E-3</v>
      </c>
      <c r="N56" s="25"/>
      <c r="O56" s="28">
        <f t="shared" si="14"/>
        <v>1.5914351851851851E-3</v>
      </c>
      <c r="P56" s="105">
        <v>1.5902777777777779E-3</v>
      </c>
      <c r="Q56" s="25"/>
      <c r="R56" s="28">
        <f t="shared" si="15"/>
        <v>1.5902777777777779E-3</v>
      </c>
      <c r="S56" s="105">
        <v>1.6377314814814815E-3</v>
      </c>
      <c r="T56" s="25"/>
      <c r="U56" s="33">
        <f t="shared" si="16"/>
        <v>1.6377314814814815E-3</v>
      </c>
      <c r="V56" s="36">
        <v>1.0104166666666666E-3</v>
      </c>
      <c r="W56" s="97">
        <v>5.7870370370370366E-5</v>
      </c>
      <c r="X56" s="28">
        <f t="shared" si="17"/>
        <v>1.0682870370370371E-3</v>
      </c>
      <c r="Y56" s="23">
        <v>8.6342592592592591E-4</v>
      </c>
      <c r="Z56" s="25"/>
      <c r="AA56" s="28">
        <f t="shared" si="18"/>
        <v>8.6342592592592591E-4</v>
      </c>
      <c r="AB56" s="23"/>
      <c r="AC56" s="97">
        <v>2.5289351851851853E-3</v>
      </c>
      <c r="AD56" s="28">
        <f t="shared" si="19"/>
        <v>2.5289351851851853E-3</v>
      </c>
      <c r="AE56" s="109"/>
      <c r="AF56" s="97">
        <v>1.5243055555555554E-3</v>
      </c>
      <c r="AG56" s="28">
        <f t="shared" si="20"/>
        <v>1.5243055555555554E-3</v>
      </c>
      <c r="AH56" s="23"/>
      <c r="AI56" s="97">
        <v>1.5474537037037034E-3</v>
      </c>
      <c r="AJ56" s="28">
        <f t="shared" si="21"/>
        <v>1.5474537037037034E-3</v>
      </c>
      <c r="AK56" s="23"/>
      <c r="AL56" s="97">
        <v>2.7939814814814819E-3</v>
      </c>
      <c r="AM56" s="28">
        <f t="shared" si="22"/>
        <v>2.7939814814814819E-3</v>
      </c>
      <c r="AN56" s="23"/>
      <c r="AO56" s="25"/>
      <c r="AP56" s="28">
        <f t="shared" si="23"/>
        <v>0</v>
      </c>
      <c r="AQ56" s="23">
        <v>1.3935185185185188E-3</v>
      </c>
      <c r="AR56" s="25"/>
      <c r="AS56" s="28">
        <f t="shared" si="24"/>
        <v>1.3935185185185188E-3</v>
      </c>
      <c r="AT56" s="30">
        <f t="shared" si="11"/>
        <v>1.653935185185185E-2</v>
      </c>
      <c r="AU56" s="25">
        <v>5.7870370370370378E-4</v>
      </c>
      <c r="AV56" s="108">
        <f t="shared" si="12"/>
        <v>1.7118055555555553E-2</v>
      </c>
      <c r="AW56" s="2"/>
      <c r="AX56" s="103">
        <f t="shared" si="13"/>
        <v>9.2800925925925933E-3</v>
      </c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</row>
    <row r="57" spans="1:64" ht="16.399999999999999" hidden="1" thickBot="1" x14ac:dyDescent="0.35">
      <c r="A57" s="45" t="s">
        <v>233</v>
      </c>
      <c r="B57" s="59" t="s">
        <v>233</v>
      </c>
      <c r="C57" s="93" t="s">
        <v>0</v>
      </c>
      <c r="D57" s="45" t="s">
        <v>233</v>
      </c>
      <c r="E57" s="10" t="s">
        <v>233</v>
      </c>
      <c r="F57" s="49" t="s">
        <v>233</v>
      </c>
      <c r="G57" s="91">
        <v>3</v>
      </c>
      <c r="H57" s="81" t="s">
        <v>47</v>
      </c>
      <c r="I57" s="9" t="s">
        <v>48</v>
      </c>
      <c r="J57" s="8" t="s">
        <v>49</v>
      </c>
      <c r="K57" s="87" t="s">
        <v>50</v>
      </c>
      <c r="L57" s="39" t="s">
        <v>51</v>
      </c>
      <c r="M57" s="23">
        <v>1.0648148148148147E-3</v>
      </c>
      <c r="N57" s="25"/>
      <c r="O57" s="28">
        <f t="shared" si="14"/>
        <v>1.0648148148148147E-3</v>
      </c>
      <c r="P57" s="23">
        <v>1.4224537037037038E-3</v>
      </c>
      <c r="Q57" s="25"/>
      <c r="R57" s="28">
        <f t="shared" si="15"/>
        <v>1.4224537037037038E-3</v>
      </c>
      <c r="S57" s="23">
        <v>1.4039351851851851E-3</v>
      </c>
      <c r="T57" s="25"/>
      <c r="U57" s="33">
        <f t="shared" si="16"/>
        <v>1.4039351851851851E-3</v>
      </c>
      <c r="V57" s="36">
        <v>7.5000000000000012E-4</v>
      </c>
      <c r="W57" s="25"/>
      <c r="X57" s="28">
        <f t="shared" si="17"/>
        <v>7.5000000000000012E-4</v>
      </c>
      <c r="Y57" s="23">
        <v>7.5694444444444453E-4</v>
      </c>
      <c r="Z57" s="25"/>
      <c r="AA57" s="28">
        <f t="shared" si="18"/>
        <v>7.5694444444444453E-4</v>
      </c>
      <c r="AB57" s="23">
        <v>1.0335648148148148E-3</v>
      </c>
      <c r="AC57" s="25"/>
      <c r="AD57" s="28">
        <f t="shared" si="19"/>
        <v>1.0335648148148148E-3</v>
      </c>
      <c r="AE57" s="23">
        <v>1.170138888888889E-3</v>
      </c>
      <c r="AF57" s="25"/>
      <c r="AG57" s="28">
        <f t="shared" si="20"/>
        <v>1.170138888888889E-3</v>
      </c>
      <c r="AH57" s="23">
        <v>1.1562499999999999E-3</v>
      </c>
      <c r="AI57" s="25"/>
      <c r="AJ57" s="28">
        <f t="shared" si="21"/>
        <v>1.1562499999999999E-3</v>
      </c>
      <c r="AK57" s="23" t="s">
        <v>233</v>
      </c>
      <c r="AL57" s="25" t="s">
        <v>233</v>
      </c>
      <c r="AM57" s="28" t="s">
        <v>233</v>
      </c>
      <c r="AN57" s="23" t="s">
        <v>233</v>
      </c>
      <c r="AO57" s="25" t="s">
        <v>233</v>
      </c>
      <c r="AP57" s="28" t="s">
        <v>233</v>
      </c>
      <c r="AQ57" s="23" t="s">
        <v>233</v>
      </c>
      <c r="AR57" s="25" t="s">
        <v>233</v>
      </c>
      <c r="AS57" s="28" t="s">
        <v>233</v>
      </c>
      <c r="AT57" s="30" t="s">
        <v>233</v>
      </c>
      <c r="AU57" s="25" t="s">
        <v>233</v>
      </c>
      <c r="AV57" s="108" t="s">
        <v>233</v>
      </c>
      <c r="AW57" s="2"/>
      <c r="AX57" s="103">
        <f t="shared" si="13"/>
        <v>6.4317129629629637E-3</v>
      </c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</row>
    <row r="58" spans="1:64" ht="16.399999999999999" hidden="1" thickBot="1" x14ac:dyDescent="0.35">
      <c r="A58" s="45" t="s">
        <v>233</v>
      </c>
      <c r="B58" s="59" t="s">
        <v>233</v>
      </c>
      <c r="C58" s="93"/>
      <c r="D58" s="45"/>
      <c r="E58" s="10"/>
      <c r="F58" s="49"/>
      <c r="G58" s="91">
        <v>6</v>
      </c>
      <c r="H58" s="81"/>
      <c r="I58" s="9" t="s">
        <v>60</v>
      </c>
      <c r="J58" s="8" t="s">
        <v>61</v>
      </c>
      <c r="K58" s="87" t="s">
        <v>62</v>
      </c>
      <c r="L58" s="39" t="s">
        <v>51</v>
      </c>
      <c r="M58" s="23">
        <v>1.1006944444444443E-3</v>
      </c>
      <c r="N58" s="25"/>
      <c r="O58" s="28">
        <f t="shared" si="14"/>
        <v>1.1006944444444443E-3</v>
      </c>
      <c r="P58" s="23">
        <v>1.4398148148148148E-3</v>
      </c>
      <c r="Q58" s="97">
        <v>5.7870370370370366E-5</v>
      </c>
      <c r="R58" s="28">
        <f t="shared" si="15"/>
        <v>1.4976851851851852E-3</v>
      </c>
      <c r="S58" s="23">
        <v>1.4212962962962964E-3</v>
      </c>
      <c r="T58" s="25"/>
      <c r="U58" s="33">
        <f t="shared" si="16"/>
        <v>1.4212962962962964E-3</v>
      </c>
      <c r="V58" s="36">
        <v>7.5925925925925911E-4</v>
      </c>
      <c r="W58" s="97">
        <v>5.7870370370370366E-5</v>
      </c>
      <c r="X58" s="28">
        <f t="shared" si="17"/>
        <v>8.1712962962962946E-4</v>
      </c>
      <c r="Y58" s="23">
        <v>7.1874999999999988E-4</v>
      </c>
      <c r="Z58" s="97">
        <v>5.7870370370370366E-5</v>
      </c>
      <c r="AA58" s="28">
        <f t="shared" si="18"/>
        <v>7.7662037037037022E-4</v>
      </c>
      <c r="AB58" s="23">
        <v>1.2523148148148148E-3</v>
      </c>
      <c r="AC58" s="25"/>
      <c r="AD58" s="28">
        <f t="shared" si="19"/>
        <v>1.2523148148148148E-3</v>
      </c>
      <c r="AE58" s="23" t="s">
        <v>233</v>
      </c>
      <c r="AF58" s="25" t="s">
        <v>233</v>
      </c>
      <c r="AG58" s="28" t="s">
        <v>233</v>
      </c>
      <c r="AH58" s="23" t="s">
        <v>233</v>
      </c>
      <c r="AI58" s="25" t="s">
        <v>233</v>
      </c>
      <c r="AJ58" s="28" t="s">
        <v>233</v>
      </c>
      <c r="AK58" s="23" t="s">
        <v>233</v>
      </c>
      <c r="AL58" s="25" t="s">
        <v>233</v>
      </c>
      <c r="AM58" s="28" t="s">
        <v>233</v>
      </c>
      <c r="AN58" s="23" t="s">
        <v>233</v>
      </c>
      <c r="AO58" s="25" t="s">
        <v>233</v>
      </c>
      <c r="AP58" s="28" t="s">
        <v>233</v>
      </c>
      <c r="AQ58" s="23" t="s">
        <v>233</v>
      </c>
      <c r="AR58" s="25" t="s">
        <v>233</v>
      </c>
      <c r="AS58" s="28" t="s">
        <v>233</v>
      </c>
      <c r="AT58" s="30" t="s">
        <v>233</v>
      </c>
      <c r="AU58" s="25" t="s">
        <v>233</v>
      </c>
      <c r="AV58" s="108" t="s">
        <v>233</v>
      </c>
      <c r="AW58" s="2"/>
      <c r="AX58" s="103">
        <f t="shared" si="13"/>
        <v>6.86574074074074E-3</v>
      </c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</row>
    <row r="59" spans="1:64" ht="16.399999999999999" hidden="1" thickBot="1" x14ac:dyDescent="0.35">
      <c r="A59" s="45" t="s">
        <v>233</v>
      </c>
      <c r="B59" s="59" t="s">
        <v>233</v>
      </c>
      <c r="C59" s="93"/>
      <c r="D59" s="45"/>
      <c r="E59" s="10"/>
      <c r="F59" s="49"/>
      <c r="G59" s="91">
        <v>22</v>
      </c>
      <c r="H59" s="81"/>
      <c r="I59" s="9" t="s">
        <v>109</v>
      </c>
      <c r="J59" s="8" t="s">
        <v>110</v>
      </c>
      <c r="K59" s="87" t="s">
        <v>105</v>
      </c>
      <c r="L59" s="39" t="s">
        <v>51</v>
      </c>
      <c r="M59" s="23">
        <v>1.1006944444444443E-3</v>
      </c>
      <c r="N59" s="25"/>
      <c r="O59" s="28">
        <f t="shared" si="14"/>
        <v>1.1006944444444443E-3</v>
      </c>
      <c r="P59" s="23">
        <v>1.4745370370370372E-3</v>
      </c>
      <c r="Q59" s="25"/>
      <c r="R59" s="28">
        <f t="shared" si="15"/>
        <v>1.4745370370370372E-3</v>
      </c>
      <c r="S59" s="23">
        <v>1.4537037037037036E-3</v>
      </c>
      <c r="T59" s="96">
        <v>1.1574074074074073E-4</v>
      </c>
      <c r="U59" s="33">
        <f t="shared" si="16"/>
        <v>1.5694444444444443E-3</v>
      </c>
      <c r="V59" s="36">
        <v>9.745370370370371E-4</v>
      </c>
      <c r="W59" s="35"/>
      <c r="X59" s="28">
        <f t="shared" si="17"/>
        <v>9.745370370370371E-4</v>
      </c>
      <c r="Y59" s="23" t="s">
        <v>233</v>
      </c>
      <c r="Z59" s="25" t="s">
        <v>233</v>
      </c>
      <c r="AA59" s="28" t="s">
        <v>233</v>
      </c>
      <c r="AB59" s="23" t="s">
        <v>233</v>
      </c>
      <c r="AC59" s="25" t="s">
        <v>233</v>
      </c>
      <c r="AD59" s="28" t="s">
        <v>233</v>
      </c>
      <c r="AE59" s="23" t="s">
        <v>233</v>
      </c>
      <c r="AF59" s="25" t="s">
        <v>233</v>
      </c>
      <c r="AG59" s="28" t="s">
        <v>233</v>
      </c>
      <c r="AH59" s="23" t="s">
        <v>233</v>
      </c>
      <c r="AI59" s="25" t="s">
        <v>233</v>
      </c>
      <c r="AJ59" s="28" t="s">
        <v>233</v>
      </c>
      <c r="AK59" s="23" t="s">
        <v>233</v>
      </c>
      <c r="AL59" s="25" t="s">
        <v>233</v>
      </c>
      <c r="AM59" s="28" t="s">
        <v>233</v>
      </c>
      <c r="AN59" s="23" t="s">
        <v>233</v>
      </c>
      <c r="AO59" s="25" t="s">
        <v>233</v>
      </c>
      <c r="AP59" s="28" t="s">
        <v>233</v>
      </c>
      <c r="AQ59" s="23" t="s">
        <v>233</v>
      </c>
      <c r="AR59" s="25" t="s">
        <v>233</v>
      </c>
      <c r="AS59" s="28" t="s">
        <v>233</v>
      </c>
      <c r="AT59" s="30" t="s">
        <v>233</v>
      </c>
      <c r="AU59" s="25" t="s">
        <v>233</v>
      </c>
      <c r="AV59" s="108" t="s">
        <v>233</v>
      </c>
      <c r="AW59" s="2"/>
      <c r="AX59" s="103" t="s">
        <v>233</v>
      </c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</row>
    <row r="60" spans="1:64" ht="16.399999999999999" hidden="1" thickBot="1" x14ac:dyDescent="0.35">
      <c r="A60" s="45" t="s">
        <v>233</v>
      </c>
      <c r="B60" s="59" t="s">
        <v>233</v>
      </c>
      <c r="C60" s="93"/>
      <c r="D60" s="45"/>
      <c r="E60" s="10"/>
      <c r="F60" s="49"/>
      <c r="G60" s="91">
        <v>25</v>
      </c>
      <c r="H60" s="81"/>
      <c r="I60" s="9" t="s">
        <v>117</v>
      </c>
      <c r="J60" s="8" t="s">
        <v>118</v>
      </c>
      <c r="K60" s="87" t="s">
        <v>119</v>
      </c>
      <c r="L60" s="39" t="s">
        <v>59</v>
      </c>
      <c r="M60" s="23">
        <v>1.1157407407407407E-3</v>
      </c>
      <c r="N60" s="25"/>
      <c r="O60" s="28">
        <f t="shared" si="14"/>
        <v>1.1157407407407407E-3</v>
      </c>
      <c r="P60" s="23">
        <v>1.5127314814814814E-3</v>
      </c>
      <c r="Q60" s="25"/>
      <c r="R60" s="28">
        <f t="shared" si="15"/>
        <v>1.5127314814814814E-3</v>
      </c>
      <c r="S60" s="105">
        <v>1.5011574074074074E-3</v>
      </c>
      <c r="T60" s="25"/>
      <c r="U60" s="33">
        <f t="shared" si="16"/>
        <v>1.5011574074074074E-3</v>
      </c>
      <c r="V60" s="36">
        <v>7.7430555555555553E-4</v>
      </c>
      <c r="W60" s="25"/>
      <c r="X60" s="28">
        <f t="shared" si="17"/>
        <v>7.7430555555555553E-4</v>
      </c>
      <c r="Y60" s="23">
        <v>7.5000000000000012E-4</v>
      </c>
      <c r="Z60" s="25"/>
      <c r="AA60" s="28">
        <f>SUM(Y60:Z60)</f>
        <v>7.5000000000000012E-4</v>
      </c>
      <c r="AB60" s="23">
        <v>1.0891203703703703E-3</v>
      </c>
      <c r="AC60" s="25"/>
      <c r="AD60" s="28">
        <f>SUM(AB60:AC60)</f>
        <v>1.0891203703703703E-3</v>
      </c>
      <c r="AE60" s="25">
        <v>1.2384259259259258E-3</v>
      </c>
      <c r="AF60" s="25"/>
      <c r="AG60" s="28">
        <f>SUM(AE60:AF60)</f>
        <v>1.2384259259259258E-3</v>
      </c>
      <c r="AH60" s="23">
        <v>1.3310185185185185E-3</v>
      </c>
      <c r="AI60" s="25"/>
      <c r="AJ60" s="28">
        <f>SUM(AH60:AI60)</f>
        <v>1.3310185185185185E-3</v>
      </c>
      <c r="AK60" s="23" t="s">
        <v>233</v>
      </c>
      <c r="AL60" s="25" t="s">
        <v>233</v>
      </c>
      <c r="AM60" s="28" t="s">
        <v>233</v>
      </c>
      <c r="AN60" s="23" t="s">
        <v>233</v>
      </c>
      <c r="AO60" s="25" t="s">
        <v>233</v>
      </c>
      <c r="AP60" s="28" t="s">
        <v>233</v>
      </c>
      <c r="AQ60" s="23" t="s">
        <v>233</v>
      </c>
      <c r="AR60" s="25" t="s">
        <v>233</v>
      </c>
      <c r="AS60" s="28" t="s">
        <v>233</v>
      </c>
      <c r="AT60" s="30" t="s">
        <v>233</v>
      </c>
      <c r="AU60" s="25" t="s">
        <v>233</v>
      </c>
      <c r="AV60" s="108" t="s">
        <v>233</v>
      </c>
      <c r="AW60" s="2"/>
      <c r="AX60" s="103">
        <f>SUM(O60,R60,U60,X60,AA60,AD60)</f>
        <v>6.743055555555556E-3</v>
      </c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</row>
    <row r="61" spans="1:64" ht="16.399999999999999" hidden="1" thickBot="1" x14ac:dyDescent="0.35">
      <c r="A61" s="45" t="s">
        <v>233</v>
      </c>
      <c r="B61" s="59" t="s">
        <v>233</v>
      </c>
      <c r="C61" s="93" t="s">
        <v>0</v>
      </c>
      <c r="D61" s="45" t="s">
        <v>233</v>
      </c>
      <c r="E61" s="10" t="s">
        <v>233</v>
      </c>
      <c r="F61" s="49" t="s">
        <v>233</v>
      </c>
      <c r="G61" s="91">
        <v>30</v>
      </c>
      <c r="H61" s="81" t="s">
        <v>52</v>
      </c>
      <c r="I61" s="9" t="s">
        <v>130</v>
      </c>
      <c r="J61" s="8" t="s">
        <v>131</v>
      </c>
      <c r="K61" s="87" t="s">
        <v>55</v>
      </c>
      <c r="L61" s="39" t="s">
        <v>42</v>
      </c>
      <c r="M61" s="23">
        <v>1.1597222222222221E-3</v>
      </c>
      <c r="N61" s="25"/>
      <c r="O61" s="28">
        <f t="shared" si="14"/>
        <v>1.1597222222222221E-3</v>
      </c>
      <c r="P61" s="105">
        <v>1.4895833333333332E-3</v>
      </c>
      <c r="Q61" s="25"/>
      <c r="R61" s="28">
        <f t="shared" si="15"/>
        <v>1.4895833333333332E-3</v>
      </c>
      <c r="S61" s="105">
        <v>1.4814814814814814E-3</v>
      </c>
      <c r="T61" s="25"/>
      <c r="U61" s="33">
        <f t="shared" si="16"/>
        <v>1.4814814814814814E-3</v>
      </c>
      <c r="V61" s="36">
        <v>7.5810185185185182E-4</v>
      </c>
      <c r="W61" s="35"/>
      <c r="X61" s="28">
        <f t="shared" si="17"/>
        <v>7.5810185185185182E-4</v>
      </c>
      <c r="Y61" s="23">
        <v>7.280092592592593E-4</v>
      </c>
      <c r="Z61" s="25"/>
      <c r="AA61" s="28">
        <f>SUM(Y61:Z61)</f>
        <v>7.280092592592593E-4</v>
      </c>
      <c r="AB61" s="23">
        <v>1.0902777777777779E-3</v>
      </c>
      <c r="AC61" s="25"/>
      <c r="AD61" s="28">
        <f>SUM(AB61:AC61)</f>
        <v>1.0902777777777779E-3</v>
      </c>
      <c r="AE61" s="23"/>
      <c r="AF61" s="97">
        <v>1.7453703703703702E-3</v>
      </c>
      <c r="AG61" s="28">
        <f>SUM(AE61:AF61)</f>
        <v>1.7453703703703702E-3</v>
      </c>
      <c r="AH61" s="23">
        <v>1.2326388888888888E-3</v>
      </c>
      <c r="AI61" s="25"/>
      <c r="AJ61" s="28">
        <f>SUM(AH61:AI61)</f>
        <v>1.2326388888888888E-3</v>
      </c>
      <c r="AK61" s="23"/>
      <c r="AL61" s="97">
        <v>2.8935185185185188E-3</v>
      </c>
      <c r="AM61" s="28">
        <f>SUM(AK61:AL61)</f>
        <v>2.8935185185185188E-3</v>
      </c>
      <c r="AN61" s="23"/>
      <c r="AO61" s="25"/>
      <c r="AP61" s="28">
        <f>SUM(AN61:AO61)</f>
        <v>0</v>
      </c>
      <c r="AQ61" s="23" t="s">
        <v>233</v>
      </c>
      <c r="AR61" s="25" t="s">
        <v>233</v>
      </c>
      <c r="AS61" s="28" t="s">
        <v>233</v>
      </c>
      <c r="AT61" s="30" t="s">
        <v>233</v>
      </c>
      <c r="AU61" s="25" t="s">
        <v>233</v>
      </c>
      <c r="AV61" s="108" t="s">
        <v>233</v>
      </c>
      <c r="AW61" s="2"/>
      <c r="AX61" s="103">
        <f>SUM(O61,R61,U61,X61,AA61,AD61)</f>
        <v>6.7071759259259255E-3</v>
      </c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</row>
    <row r="62" spans="1:64" ht="16.399999999999999" hidden="1" thickBot="1" x14ac:dyDescent="0.35">
      <c r="A62" s="45" t="s">
        <v>233</v>
      </c>
      <c r="B62" s="59" t="s">
        <v>233</v>
      </c>
      <c r="C62" s="93" t="s">
        <v>0</v>
      </c>
      <c r="D62" s="45" t="s">
        <v>233</v>
      </c>
      <c r="E62" s="10" t="s">
        <v>233</v>
      </c>
      <c r="F62" s="49"/>
      <c r="G62" s="91">
        <v>34</v>
      </c>
      <c r="H62" s="81" t="s">
        <v>52</v>
      </c>
      <c r="I62" s="9" t="s">
        <v>138</v>
      </c>
      <c r="J62" s="8" t="s">
        <v>139</v>
      </c>
      <c r="K62" s="87" t="s">
        <v>140</v>
      </c>
      <c r="L62" s="39" t="s">
        <v>51</v>
      </c>
      <c r="M62" s="23">
        <v>1.170138888888889E-3</v>
      </c>
      <c r="N62" s="25"/>
      <c r="O62" s="28">
        <f t="shared" si="14"/>
        <v>1.170138888888889E-3</v>
      </c>
      <c r="P62" s="105">
        <v>1.5520833333333333E-3</v>
      </c>
      <c r="Q62" s="25"/>
      <c r="R62" s="28">
        <f t="shared" si="15"/>
        <v>1.5520833333333333E-3</v>
      </c>
      <c r="S62" s="105">
        <v>1.4675925925925926E-3</v>
      </c>
      <c r="T62" s="25"/>
      <c r="U62" s="33">
        <f t="shared" si="16"/>
        <v>1.4675925925925926E-3</v>
      </c>
      <c r="V62" s="36">
        <v>8.2175925925925917E-4</v>
      </c>
      <c r="W62" s="25"/>
      <c r="X62" s="28">
        <f t="shared" si="17"/>
        <v>8.2175925925925917E-4</v>
      </c>
      <c r="Y62" s="23">
        <v>7.9050925925925936E-4</v>
      </c>
      <c r="Z62" s="97">
        <v>5.7870370370370366E-5</v>
      </c>
      <c r="AA62" s="28">
        <f>SUM(Y62:Z62)</f>
        <v>8.483796296296297E-4</v>
      </c>
      <c r="AB62" s="23">
        <v>1.1736111111111112E-3</v>
      </c>
      <c r="AC62" s="96">
        <v>1.1574074074074073E-4</v>
      </c>
      <c r="AD62" s="28">
        <f>SUM(AB62:AC62)</f>
        <v>1.2893518518518519E-3</v>
      </c>
      <c r="AE62" s="23">
        <v>1.2951388888888889E-3</v>
      </c>
      <c r="AF62" s="97">
        <v>1.1574074074074073E-4</v>
      </c>
      <c r="AG62" s="28">
        <f>SUM(AE62:AF62)</f>
        <v>1.4108796296296295E-3</v>
      </c>
      <c r="AH62" s="23">
        <v>1.3564814814814813E-3</v>
      </c>
      <c r="AI62" s="25"/>
      <c r="AJ62" s="28">
        <f>SUM(AH62:AI62)</f>
        <v>1.3564814814814813E-3</v>
      </c>
      <c r="AK62" s="23" t="s">
        <v>233</v>
      </c>
      <c r="AL62" s="25" t="s">
        <v>233</v>
      </c>
      <c r="AM62" s="28" t="s">
        <v>233</v>
      </c>
      <c r="AN62" s="23" t="s">
        <v>233</v>
      </c>
      <c r="AO62" s="25" t="s">
        <v>233</v>
      </c>
      <c r="AP62" s="28" t="s">
        <v>233</v>
      </c>
      <c r="AQ62" s="23" t="s">
        <v>233</v>
      </c>
      <c r="AR62" s="25" t="s">
        <v>233</v>
      </c>
      <c r="AS62" s="28" t="s">
        <v>233</v>
      </c>
      <c r="AT62" s="30" t="s">
        <v>233</v>
      </c>
      <c r="AU62" s="25" t="s">
        <v>233</v>
      </c>
      <c r="AV62" s="108" t="s">
        <v>233</v>
      </c>
      <c r="AW62" s="2"/>
      <c r="AX62" s="103">
        <f>SUM(O62,R62,U62,X62,AA62,AD62)</f>
        <v>7.1493055555555546E-3</v>
      </c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</row>
    <row r="63" spans="1:64" ht="16.399999999999999" hidden="1" thickBot="1" x14ac:dyDescent="0.35">
      <c r="A63" s="45" t="s">
        <v>233</v>
      </c>
      <c r="B63" s="59" t="s">
        <v>233</v>
      </c>
      <c r="C63" s="93" t="s">
        <v>0</v>
      </c>
      <c r="D63" s="45" t="s">
        <v>233</v>
      </c>
      <c r="E63" s="10" t="s">
        <v>233</v>
      </c>
      <c r="F63" s="49" t="s">
        <v>233</v>
      </c>
      <c r="G63" s="91">
        <v>41</v>
      </c>
      <c r="H63" s="81" t="s">
        <v>52</v>
      </c>
      <c r="I63" s="9" t="s">
        <v>158</v>
      </c>
      <c r="J63" s="8" t="s">
        <v>159</v>
      </c>
      <c r="K63" s="87" t="s">
        <v>160</v>
      </c>
      <c r="L63" s="39" t="s">
        <v>92</v>
      </c>
      <c r="M63" s="23">
        <v>1.0925925925925925E-3</v>
      </c>
      <c r="N63" s="25"/>
      <c r="O63" s="28">
        <f t="shared" si="14"/>
        <v>1.0925925925925925E-3</v>
      </c>
      <c r="P63" s="105">
        <v>1.6354166666666667E-3</v>
      </c>
      <c r="Q63" s="25"/>
      <c r="R63" s="28">
        <f t="shared" si="15"/>
        <v>1.6354166666666667E-3</v>
      </c>
      <c r="S63" s="105">
        <v>1.5590277777777779E-3</v>
      </c>
      <c r="T63" s="25"/>
      <c r="U63" s="33">
        <f t="shared" si="16"/>
        <v>1.5590277777777779E-3</v>
      </c>
      <c r="V63" s="36">
        <v>8.1365740740740736E-4</v>
      </c>
      <c r="W63" s="97">
        <v>5.7870370370370366E-5</v>
      </c>
      <c r="X63" s="28">
        <f t="shared" si="17"/>
        <v>8.7152777777777771E-4</v>
      </c>
      <c r="Y63" s="23">
        <v>8.0787037037037036E-4</v>
      </c>
      <c r="Z63" s="25"/>
      <c r="AA63" s="28">
        <f>SUM(Y63:Z63)</f>
        <v>8.0787037037037036E-4</v>
      </c>
      <c r="AB63" s="23">
        <v>1.5891203703703701E-3</v>
      </c>
      <c r="AC63" s="25"/>
      <c r="AD63" s="28">
        <f>SUM(AB63:AC63)</f>
        <v>1.5891203703703701E-3</v>
      </c>
      <c r="AE63" s="23" t="s">
        <v>233</v>
      </c>
      <c r="AF63" s="25" t="s">
        <v>233</v>
      </c>
      <c r="AG63" s="28" t="s">
        <v>233</v>
      </c>
      <c r="AH63" s="23" t="s">
        <v>233</v>
      </c>
      <c r="AI63" s="25" t="s">
        <v>233</v>
      </c>
      <c r="AJ63" s="28" t="s">
        <v>233</v>
      </c>
      <c r="AK63" s="23" t="s">
        <v>233</v>
      </c>
      <c r="AL63" s="25" t="s">
        <v>233</v>
      </c>
      <c r="AM63" s="28" t="s">
        <v>233</v>
      </c>
      <c r="AN63" s="23" t="s">
        <v>233</v>
      </c>
      <c r="AO63" s="25" t="s">
        <v>233</v>
      </c>
      <c r="AP63" s="28" t="s">
        <v>233</v>
      </c>
      <c r="AQ63" s="23" t="s">
        <v>233</v>
      </c>
      <c r="AR63" s="25" t="s">
        <v>233</v>
      </c>
      <c r="AS63" s="28" t="s">
        <v>233</v>
      </c>
      <c r="AT63" s="30" t="s">
        <v>233</v>
      </c>
      <c r="AU63" s="25" t="s">
        <v>233</v>
      </c>
      <c r="AV63" s="108" t="s">
        <v>233</v>
      </c>
      <c r="AW63" s="2"/>
      <c r="AX63" s="103">
        <f>SUM(O63,R63,U63,X63,AA63,AD63)</f>
        <v>7.5555555555555549E-3</v>
      </c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</row>
    <row r="64" spans="1:64" ht="16.399999999999999" hidden="1" thickBot="1" x14ac:dyDescent="0.35">
      <c r="A64" s="45" t="s">
        <v>233</v>
      </c>
      <c r="B64" s="59" t="s">
        <v>233</v>
      </c>
      <c r="C64" s="93" t="s">
        <v>0</v>
      </c>
      <c r="D64" s="45" t="s">
        <v>233</v>
      </c>
      <c r="E64" s="10" t="s">
        <v>233</v>
      </c>
      <c r="F64" s="49" t="s">
        <v>233</v>
      </c>
      <c r="G64" s="91">
        <v>44</v>
      </c>
      <c r="H64" s="81"/>
      <c r="I64" s="9" t="s">
        <v>165</v>
      </c>
      <c r="J64" s="8" t="s">
        <v>166</v>
      </c>
      <c r="K64" s="87" t="s">
        <v>167</v>
      </c>
      <c r="L64" s="39" t="s">
        <v>92</v>
      </c>
      <c r="M64" s="23">
        <v>1.1921296296296296E-3</v>
      </c>
      <c r="N64" s="25"/>
      <c r="O64" s="28">
        <f t="shared" si="14"/>
        <v>1.1921296296296296E-3</v>
      </c>
      <c r="P64" s="105">
        <v>1.6354166666666667E-3</v>
      </c>
      <c r="Q64" s="25"/>
      <c r="R64" s="28">
        <f t="shared" si="15"/>
        <v>1.6354166666666667E-3</v>
      </c>
      <c r="S64" s="105">
        <v>1.5590277777777779E-3</v>
      </c>
      <c r="T64" s="25"/>
      <c r="U64" s="33">
        <f t="shared" si="16"/>
        <v>1.5590277777777779E-3</v>
      </c>
      <c r="V64" s="36" t="s">
        <v>233</v>
      </c>
      <c r="W64" s="25" t="s">
        <v>233</v>
      </c>
      <c r="X64" s="28" t="s">
        <v>233</v>
      </c>
      <c r="Y64" s="23" t="s">
        <v>233</v>
      </c>
      <c r="Z64" s="25" t="s">
        <v>233</v>
      </c>
      <c r="AA64" s="28" t="s">
        <v>233</v>
      </c>
      <c r="AB64" s="23" t="s">
        <v>233</v>
      </c>
      <c r="AC64" s="25" t="s">
        <v>233</v>
      </c>
      <c r="AD64" s="28" t="s">
        <v>233</v>
      </c>
      <c r="AE64" s="23" t="s">
        <v>233</v>
      </c>
      <c r="AF64" s="25" t="s">
        <v>233</v>
      </c>
      <c r="AG64" s="28" t="s">
        <v>233</v>
      </c>
      <c r="AH64" s="23" t="s">
        <v>233</v>
      </c>
      <c r="AI64" s="25" t="s">
        <v>233</v>
      </c>
      <c r="AJ64" s="28" t="s">
        <v>233</v>
      </c>
      <c r="AK64" s="23" t="s">
        <v>233</v>
      </c>
      <c r="AL64" s="25" t="s">
        <v>233</v>
      </c>
      <c r="AM64" s="28" t="s">
        <v>233</v>
      </c>
      <c r="AN64" s="23" t="s">
        <v>233</v>
      </c>
      <c r="AO64" s="25" t="s">
        <v>233</v>
      </c>
      <c r="AP64" s="28" t="s">
        <v>233</v>
      </c>
      <c r="AQ64" s="23" t="s">
        <v>233</v>
      </c>
      <c r="AR64" s="25" t="s">
        <v>233</v>
      </c>
      <c r="AS64" s="28" t="s">
        <v>233</v>
      </c>
      <c r="AT64" s="30" t="s">
        <v>233</v>
      </c>
      <c r="AU64" s="25" t="s">
        <v>233</v>
      </c>
      <c r="AV64" s="108" t="s">
        <v>233</v>
      </c>
      <c r="AW64" s="2"/>
      <c r="AX64" s="103" t="s">
        <v>233</v>
      </c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</row>
    <row r="65" spans="1:64" ht="16.399999999999999" hidden="1" thickBot="1" x14ac:dyDescent="0.35">
      <c r="A65" s="45" t="s">
        <v>233</v>
      </c>
      <c r="B65" s="59" t="s">
        <v>233</v>
      </c>
      <c r="C65" s="93"/>
      <c r="D65" s="45"/>
      <c r="E65" s="10"/>
      <c r="F65" s="49"/>
      <c r="G65" s="91">
        <v>49</v>
      </c>
      <c r="H65" s="81"/>
      <c r="I65" s="9" t="s">
        <v>178</v>
      </c>
      <c r="J65" s="8" t="s">
        <v>179</v>
      </c>
      <c r="K65" s="87" t="s">
        <v>180</v>
      </c>
      <c r="L65" s="39" t="s">
        <v>46</v>
      </c>
      <c r="M65" s="23">
        <v>1.1319444444444443E-3</v>
      </c>
      <c r="N65" s="25"/>
      <c r="O65" s="28">
        <f t="shared" si="14"/>
        <v>1.1319444444444443E-3</v>
      </c>
      <c r="P65" s="105">
        <v>1.4803240740740742E-3</v>
      </c>
      <c r="Q65" s="25"/>
      <c r="R65" s="28">
        <f t="shared" si="15"/>
        <v>1.4803240740740742E-3</v>
      </c>
      <c r="S65" s="105">
        <v>1.4733796296296294E-3</v>
      </c>
      <c r="T65" s="25"/>
      <c r="U65" s="33">
        <f t="shared" si="16"/>
        <v>1.4733796296296294E-3</v>
      </c>
      <c r="V65" s="36">
        <v>7.8935185185185185E-4</v>
      </c>
      <c r="W65" s="100">
        <v>5.7870370370370366E-5</v>
      </c>
      <c r="X65" s="28">
        <f>SUM(V65:W65)</f>
        <v>8.4722222222222219E-4</v>
      </c>
      <c r="Y65" s="23">
        <v>7.9050925925925936E-4</v>
      </c>
      <c r="Z65" s="25"/>
      <c r="AA65" s="28">
        <f>SUM(Y65:Z65)</f>
        <v>7.9050925925925936E-4</v>
      </c>
      <c r="AB65" s="23">
        <v>1.2210648148148148E-3</v>
      </c>
      <c r="AC65" s="97">
        <v>5.7870370370370366E-5</v>
      </c>
      <c r="AD65" s="28">
        <f>SUM(AB65:AC65)</f>
        <v>1.2789351851851853E-3</v>
      </c>
      <c r="AE65" s="23" t="s">
        <v>233</v>
      </c>
      <c r="AF65" s="25" t="s">
        <v>233</v>
      </c>
      <c r="AG65" s="28" t="s">
        <v>233</v>
      </c>
      <c r="AH65" s="23" t="s">
        <v>233</v>
      </c>
      <c r="AI65" s="25" t="s">
        <v>233</v>
      </c>
      <c r="AJ65" s="28" t="s">
        <v>233</v>
      </c>
      <c r="AK65" s="36" t="s">
        <v>233</v>
      </c>
      <c r="AL65" s="35" t="s">
        <v>233</v>
      </c>
      <c r="AM65" s="28" t="s">
        <v>233</v>
      </c>
      <c r="AN65" s="36" t="s">
        <v>233</v>
      </c>
      <c r="AO65" s="35" t="s">
        <v>233</v>
      </c>
      <c r="AP65" s="28" t="s">
        <v>233</v>
      </c>
      <c r="AQ65" s="36" t="s">
        <v>233</v>
      </c>
      <c r="AR65" s="35" t="s">
        <v>233</v>
      </c>
      <c r="AS65" s="28" t="s">
        <v>233</v>
      </c>
      <c r="AT65" s="30" t="s">
        <v>233</v>
      </c>
      <c r="AU65" s="25" t="s">
        <v>233</v>
      </c>
      <c r="AV65" s="108" t="s">
        <v>233</v>
      </c>
      <c r="AW65" s="2"/>
      <c r="AX65" s="103">
        <f>SUM(O65,R65,U65,X65,AA65,AD65)</f>
        <v>7.0023148148148145E-3</v>
      </c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</row>
    <row r="66" spans="1:64" ht="16.399999999999999" hidden="1" thickBot="1" x14ac:dyDescent="0.35">
      <c r="A66" s="45" t="s">
        <v>233</v>
      </c>
      <c r="B66" s="59" t="s">
        <v>233</v>
      </c>
      <c r="C66" s="93" t="s">
        <v>0</v>
      </c>
      <c r="D66" s="45" t="s">
        <v>233</v>
      </c>
      <c r="E66" s="10" t="s">
        <v>233</v>
      </c>
      <c r="F66" s="49" t="s">
        <v>233</v>
      </c>
      <c r="G66" s="91">
        <v>69</v>
      </c>
      <c r="H66" s="81" t="s">
        <v>88</v>
      </c>
      <c r="I66" s="9" t="s">
        <v>224</v>
      </c>
      <c r="J66" s="8" t="s">
        <v>225</v>
      </c>
      <c r="K66" s="87" t="s">
        <v>119</v>
      </c>
      <c r="L66" s="39" t="s">
        <v>59</v>
      </c>
      <c r="M66" s="23">
        <v>1.1967592592592592E-3</v>
      </c>
      <c r="N66" s="25"/>
      <c r="O66" s="28">
        <f t="shared" si="14"/>
        <v>1.1967592592592592E-3</v>
      </c>
      <c r="P66" s="105">
        <v>1.5694444444444443E-3</v>
      </c>
      <c r="Q66" s="25"/>
      <c r="R66" s="28">
        <f t="shared" si="15"/>
        <v>1.5694444444444443E-3</v>
      </c>
      <c r="S66" s="105">
        <v>1.5011574074074074E-3</v>
      </c>
      <c r="T66" s="25"/>
      <c r="U66" s="33">
        <f t="shared" si="16"/>
        <v>1.5011574074074074E-3</v>
      </c>
      <c r="V66" s="36">
        <v>8.4837962962962959E-4</v>
      </c>
      <c r="W66" s="25"/>
      <c r="X66" s="28">
        <f>SUM(V66:W66)</f>
        <v>8.4837962962962959E-4</v>
      </c>
      <c r="Y66" s="23">
        <v>8.0671296296296296E-4</v>
      </c>
      <c r="Z66" s="25"/>
      <c r="AA66" s="28">
        <f>SUM(Y66:Z66)</f>
        <v>8.0671296296296296E-4</v>
      </c>
      <c r="AB66" s="23">
        <v>1.0821759259259259E-3</v>
      </c>
      <c r="AC66" s="97">
        <v>5.7870370370370366E-5</v>
      </c>
      <c r="AD66" s="28">
        <f>SUM(AB66:AC66)</f>
        <v>1.1400462962962963E-3</v>
      </c>
      <c r="AE66" s="23">
        <v>1.2372685185185186E-3</v>
      </c>
      <c r="AF66" s="25"/>
      <c r="AG66" s="28">
        <f>SUM(AE66:AF66)</f>
        <v>1.2372685185185186E-3</v>
      </c>
      <c r="AH66" s="36">
        <v>1.2743055555555557E-3</v>
      </c>
      <c r="AI66" s="35"/>
      <c r="AJ66" s="28">
        <f>SUM(AH66:AI66)</f>
        <v>1.2743055555555557E-3</v>
      </c>
      <c r="AK66" s="36" t="s">
        <v>233</v>
      </c>
      <c r="AL66" s="35" t="s">
        <v>233</v>
      </c>
      <c r="AM66" s="28" t="s">
        <v>233</v>
      </c>
      <c r="AN66" s="36" t="s">
        <v>233</v>
      </c>
      <c r="AO66" s="35" t="s">
        <v>233</v>
      </c>
      <c r="AP66" s="28" t="s">
        <v>233</v>
      </c>
      <c r="AQ66" s="36" t="s">
        <v>233</v>
      </c>
      <c r="AR66" s="35" t="s">
        <v>233</v>
      </c>
      <c r="AS66" s="28" t="s">
        <v>233</v>
      </c>
      <c r="AT66" s="30" t="s">
        <v>233</v>
      </c>
      <c r="AU66" s="25" t="s">
        <v>233</v>
      </c>
      <c r="AV66" s="108" t="s">
        <v>233</v>
      </c>
      <c r="AW66" s="2"/>
      <c r="AX66" s="103">
        <f>SUM(O66,R66,U66,X66,AA66,AD66)</f>
        <v>7.0624999999999993E-3</v>
      </c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</row>
    <row r="67" spans="1:64" ht="16.399999999999999" hidden="1" thickBot="1" x14ac:dyDescent="0.35">
      <c r="A67" s="45" t="s">
        <v>233</v>
      </c>
      <c r="B67" s="59" t="s">
        <v>233</v>
      </c>
      <c r="C67" s="93"/>
      <c r="D67" s="45"/>
      <c r="E67" s="10"/>
      <c r="F67" s="49"/>
      <c r="G67" s="91">
        <v>70</v>
      </c>
      <c r="H67" s="81"/>
      <c r="I67" s="9" t="s">
        <v>226</v>
      </c>
      <c r="J67" s="8" t="s">
        <v>227</v>
      </c>
      <c r="K67" s="87" t="s">
        <v>228</v>
      </c>
      <c r="L67" s="39" t="s">
        <v>129</v>
      </c>
      <c r="M67" s="23"/>
      <c r="N67" s="97">
        <v>1.707175925925926E-3</v>
      </c>
      <c r="O67" s="28">
        <f t="shared" si="14"/>
        <v>1.707175925925926E-3</v>
      </c>
      <c r="P67" s="105">
        <v>2.0046296296296296E-3</v>
      </c>
      <c r="Q67" s="25"/>
      <c r="R67" s="28">
        <f t="shared" si="15"/>
        <v>2.0046296296296296E-3</v>
      </c>
      <c r="S67" s="105">
        <v>2.0046296296296296E-3</v>
      </c>
      <c r="T67" s="25"/>
      <c r="U67" s="33">
        <f t="shared" si="16"/>
        <v>2.0046296296296296E-3</v>
      </c>
      <c r="V67" s="36">
        <v>8.3217592592592588E-4</v>
      </c>
      <c r="W67" s="100">
        <v>1.7361111111111112E-4</v>
      </c>
      <c r="X67" s="28">
        <f>SUM(V67:W67)</f>
        <v>1.005787037037037E-3</v>
      </c>
      <c r="Y67" s="23">
        <v>8.3449074074074068E-4</v>
      </c>
      <c r="Z67" s="25"/>
      <c r="AA67" s="28">
        <f>SUM(Y67:Z67)</f>
        <v>8.3449074074074068E-4</v>
      </c>
      <c r="AB67" s="23"/>
      <c r="AC67" s="97">
        <v>1.4768518518518516E-3</v>
      </c>
      <c r="AD67" s="28">
        <f>SUM(AB67:AC67)</f>
        <v>1.4768518518518516E-3</v>
      </c>
      <c r="AE67" s="23"/>
      <c r="AF67" s="97">
        <v>1.7349537037037036E-3</v>
      </c>
      <c r="AG67" s="28">
        <f>SUM(AE67:AF67)</f>
        <v>1.7349537037037036E-3</v>
      </c>
      <c r="AH67" s="23" t="s">
        <v>233</v>
      </c>
      <c r="AI67" s="25" t="s">
        <v>233</v>
      </c>
      <c r="AJ67" s="28" t="s">
        <v>233</v>
      </c>
      <c r="AK67" s="23" t="s">
        <v>233</v>
      </c>
      <c r="AL67" s="25" t="s">
        <v>233</v>
      </c>
      <c r="AM67" s="28" t="s">
        <v>233</v>
      </c>
      <c r="AN67" s="23" t="s">
        <v>233</v>
      </c>
      <c r="AO67" s="25" t="s">
        <v>233</v>
      </c>
      <c r="AP67" s="28" t="s">
        <v>233</v>
      </c>
      <c r="AQ67" s="23" t="s">
        <v>233</v>
      </c>
      <c r="AR67" s="25" t="s">
        <v>233</v>
      </c>
      <c r="AS67" s="28" t="s">
        <v>233</v>
      </c>
      <c r="AT67" s="30" t="s">
        <v>233</v>
      </c>
      <c r="AU67" s="25" t="s">
        <v>233</v>
      </c>
      <c r="AV67" s="108" t="s">
        <v>233</v>
      </c>
      <c r="AW67" s="2"/>
      <c r="AX67" s="103">
        <f>SUM(O67,R67,U67,X67,AA67,AD67)</f>
        <v>9.0335648148148137E-3</v>
      </c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</row>
    <row r="68" spans="1:64" ht="7.2" hidden="1" customHeight="1" thickBot="1" x14ac:dyDescent="0.35">
      <c r="A68" s="46"/>
      <c r="B68" s="60"/>
      <c r="C68" s="94"/>
      <c r="D68" s="46"/>
      <c r="E68" s="52"/>
      <c r="F68" s="50"/>
      <c r="G68" s="92"/>
      <c r="H68" s="82"/>
      <c r="I68" s="11"/>
      <c r="J68" s="12"/>
      <c r="K68" s="88"/>
      <c r="L68" s="80"/>
      <c r="M68" s="26"/>
      <c r="N68" s="27"/>
      <c r="O68" s="29"/>
      <c r="P68" s="26"/>
      <c r="Q68" s="27"/>
      <c r="R68" s="34"/>
      <c r="S68" s="26"/>
      <c r="T68" s="27"/>
      <c r="U68" s="29"/>
      <c r="V68" s="26"/>
      <c r="W68" s="27"/>
      <c r="X68" s="29"/>
      <c r="Y68" s="26"/>
      <c r="Z68" s="27"/>
      <c r="AA68" s="29"/>
      <c r="AB68" s="26"/>
      <c r="AC68" s="27"/>
      <c r="AD68" s="29"/>
      <c r="AE68" s="26"/>
      <c r="AF68" s="27"/>
      <c r="AG68" s="29"/>
      <c r="AH68" s="26"/>
      <c r="AI68" s="27"/>
      <c r="AJ68" s="29"/>
      <c r="AK68" s="26"/>
      <c r="AL68" s="27"/>
      <c r="AM68" s="34"/>
      <c r="AN68" s="26"/>
      <c r="AO68" s="27"/>
      <c r="AP68" s="29"/>
      <c r="AQ68" s="26"/>
      <c r="AR68" s="27"/>
      <c r="AS68" s="29"/>
      <c r="AT68" s="24"/>
      <c r="AU68" s="27"/>
      <c r="AV68" s="110"/>
      <c r="AW68" s="2"/>
      <c r="AX68" s="104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</row>
    <row r="69" spans="1:64" ht="15.75" x14ac:dyDescent="0.3">
      <c r="A69" s="111">
        <v>5</v>
      </c>
      <c r="B69" s="130">
        <v>1</v>
      </c>
      <c r="C69" s="126" t="s">
        <v>0</v>
      </c>
      <c r="D69" s="111">
        <v>4</v>
      </c>
      <c r="E69" s="153">
        <v>1</v>
      </c>
      <c r="F69" s="154">
        <v>25</v>
      </c>
      <c r="G69" s="114">
        <v>7</v>
      </c>
      <c r="H69" s="115" t="s">
        <v>38</v>
      </c>
      <c r="I69" s="155" t="s">
        <v>63</v>
      </c>
      <c r="J69" s="118" t="s">
        <v>64</v>
      </c>
      <c r="K69" s="127" t="s">
        <v>65</v>
      </c>
      <c r="L69" s="77" t="s">
        <v>66</v>
      </c>
      <c r="M69" s="128">
        <v>1.0532407407407407E-3</v>
      </c>
      <c r="N69" s="25"/>
      <c r="O69" s="28">
        <v>1.0532407407407407E-3</v>
      </c>
      <c r="P69" s="23">
        <v>1.4247685185185186E-3</v>
      </c>
      <c r="Q69" s="25"/>
      <c r="R69" s="28">
        <v>1.4247685185185186E-3</v>
      </c>
      <c r="S69" s="23">
        <v>1.4212962962962964E-3</v>
      </c>
      <c r="T69" s="25"/>
      <c r="U69" s="33">
        <v>1.4212962962962964E-3</v>
      </c>
      <c r="V69" s="36">
        <v>7.5694444444444453E-4</v>
      </c>
      <c r="W69" s="25"/>
      <c r="X69" s="28">
        <v>7.5694444444444453E-4</v>
      </c>
      <c r="Y69" s="23">
        <v>7.3726851851851861E-4</v>
      </c>
      <c r="Z69" s="25"/>
      <c r="AA69" s="28">
        <v>7.3726851851851861E-4</v>
      </c>
      <c r="AB69" s="23">
        <v>1.0451388888888889E-3</v>
      </c>
      <c r="AC69" s="25"/>
      <c r="AD69" s="28">
        <v>1.0451388888888889E-3</v>
      </c>
      <c r="AE69" s="23">
        <v>1.1724537037037035E-3</v>
      </c>
      <c r="AF69" s="25"/>
      <c r="AG69" s="28">
        <v>1.1724537037037035E-3</v>
      </c>
      <c r="AH69" s="23">
        <v>1.1724537037037035E-3</v>
      </c>
      <c r="AI69" s="25"/>
      <c r="AJ69" s="28">
        <v>1.1724537037037035E-3</v>
      </c>
      <c r="AK69" s="23">
        <v>2.3472222222222223E-3</v>
      </c>
      <c r="AL69" s="25"/>
      <c r="AM69" s="28">
        <v>2.3472222222222223E-3</v>
      </c>
      <c r="AN69" s="23"/>
      <c r="AO69" s="25"/>
      <c r="AP69" s="28">
        <v>0</v>
      </c>
      <c r="AQ69" s="23">
        <v>1.0694444444444445E-3</v>
      </c>
      <c r="AR69" s="25"/>
      <c r="AS69" s="28">
        <v>1.0694444444444445E-3</v>
      </c>
      <c r="AT69" s="137">
        <v>1.220023148148148E-2</v>
      </c>
      <c r="AU69" s="138"/>
      <c r="AV69" s="139">
        <v>1.220023148148148E-2</v>
      </c>
      <c r="AW69" s="2"/>
      <c r="AX69" s="103">
        <v>6.4386574074074068E-3</v>
      </c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</row>
    <row r="70" spans="1:64" ht="15.75" x14ac:dyDescent="0.3">
      <c r="A70" s="45">
        <v>27</v>
      </c>
      <c r="B70" s="131">
        <v>2</v>
      </c>
      <c r="C70" s="126" t="s">
        <v>0</v>
      </c>
      <c r="D70" s="45">
        <v>20</v>
      </c>
      <c r="E70" s="10">
        <v>2</v>
      </c>
      <c r="F70" s="49">
        <v>18</v>
      </c>
      <c r="G70" s="91">
        <v>24</v>
      </c>
      <c r="H70" s="81"/>
      <c r="I70" s="151" t="s">
        <v>114</v>
      </c>
      <c r="J70" s="87" t="s">
        <v>115</v>
      </c>
      <c r="K70" s="127" t="s">
        <v>116</v>
      </c>
      <c r="L70" s="39" t="s">
        <v>66</v>
      </c>
      <c r="M70" s="128">
        <v>1.1458333333333333E-3</v>
      </c>
      <c r="N70" s="25"/>
      <c r="O70" s="28">
        <v>1.1458333333333333E-3</v>
      </c>
      <c r="P70" s="23">
        <v>1.5902777777777779E-3</v>
      </c>
      <c r="Q70" s="25"/>
      <c r="R70" s="28">
        <v>1.5902777777777779E-3</v>
      </c>
      <c r="S70" s="23">
        <v>1.6377314814814815E-3</v>
      </c>
      <c r="T70" s="25"/>
      <c r="U70" s="33">
        <v>1.6377314814814815E-3</v>
      </c>
      <c r="V70" s="36">
        <v>8.2407407407407397E-4</v>
      </c>
      <c r="W70" s="35"/>
      <c r="X70" s="28">
        <v>8.2407407407407397E-4</v>
      </c>
      <c r="Y70" s="23">
        <v>7.8935185185185185E-4</v>
      </c>
      <c r="Z70" s="25"/>
      <c r="AA70" s="28">
        <v>7.8935185185185185E-4</v>
      </c>
      <c r="AB70" s="23">
        <v>1.1400462962962963E-3</v>
      </c>
      <c r="AC70" s="25"/>
      <c r="AD70" s="28">
        <v>1.1400462962962963E-3</v>
      </c>
      <c r="AE70" s="23">
        <v>1.3506944444444445E-3</v>
      </c>
      <c r="AF70" s="97">
        <v>5.7870370370370366E-5</v>
      </c>
      <c r="AG70" s="28">
        <v>1.408564814814815E-3</v>
      </c>
      <c r="AH70" s="23">
        <v>1.2939814814814815E-3</v>
      </c>
      <c r="AI70" s="25"/>
      <c r="AJ70" s="28">
        <v>1.2939814814814815E-3</v>
      </c>
      <c r="AK70" s="23">
        <v>2.5266203703703705E-3</v>
      </c>
      <c r="AL70" s="25"/>
      <c r="AM70" s="28">
        <v>2.5266203703703705E-3</v>
      </c>
      <c r="AN70" s="23"/>
      <c r="AO70" s="25"/>
      <c r="AP70" s="28">
        <v>0</v>
      </c>
      <c r="AQ70" s="23">
        <v>1.1400462962962963E-3</v>
      </c>
      <c r="AR70" s="25"/>
      <c r="AS70" s="28">
        <v>1.1400462962962963E-3</v>
      </c>
      <c r="AT70" s="30">
        <v>1.3496527777777777E-2</v>
      </c>
      <c r="AU70" s="25"/>
      <c r="AV70" s="108">
        <v>1.3496527777777777E-2</v>
      </c>
      <c r="AW70" s="2"/>
      <c r="AX70" s="103">
        <v>7.1273148148148146E-3</v>
      </c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</row>
    <row r="71" spans="1:64" ht="15.75" x14ac:dyDescent="0.3">
      <c r="A71" s="45">
        <v>29</v>
      </c>
      <c r="B71" s="131">
        <v>3</v>
      </c>
      <c r="C71" s="126" t="s">
        <v>0</v>
      </c>
      <c r="D71" s="45">
        <v>22</v>
      </c>
      <c r="E71" s="10">
        <v>3</v>
      </c>
      <c r="F71" s="49">
        <v>15</v>
      </c>
      <c r="G71" s="91">
        <v>63</v>
      </c>
      <c r="H71" s="81" t="s">
        <v>102</v>
      </c>
      <c r="I71" s="151" t="s">
        <v>209</v>
      </c>
      <c r="J71" s="87" t="s">
        <v>210</v>
      </c>
      <c r="K71" s="127" t="s">
        <v>211</v>
      </c>
      <c r="L71" s="39" t="s">
        <v>66</v>
      </c>
      <c r="M71" s="128">
        <v>1.1851851851851852E-3</v>
      </c>
      <c r="N71" s="25"/>
      <c r="O71" s="28">
        <v>1.1851851851851852E-3</v>
      </c>
      <c r="P71" s="105">
        <v>1.5902777777777779E-3</v>
      </c>
      <c r="Q71" s="25"/>
      <c r="R71" s="28">
        <v>1.5902777777777779E-3</v>
      </c>
      <c r="S71" s="105">
        <v>1.6377314814814815E-3</v>
      </c>
      <c r="T71" s="25"/>
      <c r="U71" s="33">
        <v>1.6377314814814815E-3</v>
      </c>
      <c r="V71" s="36">
        <v>8.3449074074074068E-4</v>
      </c>
      <c r="W71" s="35"/>
      <c r="X71" s="28">
        <v>8.3449074074074068E-4</v>
      </c>
      <c r="Y71" s="23">
        <v>7.9282407407407394E-4</v>
      </c>
      <c r="Z71" s="25"/>
      <c r="AA71" s="28">
        <v>7.9282407407407394E-4</v>
      </c>
      <c r="AB71" s="23">
        <v>1.1041666666666667E-3</v>
      </c>
      <c r="AC71" s="25"/>
      <c r="AD71" s="28">
        <v>1.1041666666666667E-3</v>
      </c>
      <c r="AE71" s="23">
        <v>1.2395833333333334E-3</v>
      </c>
      <c r="AF71" s="25"/>
      <c r="AG71" s="28">
        <v>1.2395833333333334E-3</v>
      </c>
      <c r="AH71" s="23">
        <v>1.236111111111111E-3</v>
      </c>
      <c r="AI71" s="25"/>
      <c r="AJ71" s="28">
        <v>1.236111111111111E-3</v>
      </c>
      <c r="AK71" s="23"/>
      <c r="AL71" s="97">
        <v>2.7939814814814819E-3</v>
      </c>
      <c r="AM71" s="28">
        <v>2.7939814814814819E-3</v>
      </c>
      <c r="AN71" s="23"/>
      <c r="AO71" s="25"/>
      <c r="AP71" s="28">
        <v>0</v>
      </c>
      <c r="AQ71" s="23">
        <v>1.1134259259259259E-3</v>
      </c>
      <c r="AR71" s="25"/>
      <c r="AS71" s="28">
        <v>1.1134259259259259E-3</v>
      </c>
      <c r="AT71" s="30">
        <v>1.3527777777777779E-2</v>
      </c>
      <c r="AU71" s="25"/>
      <c r="AV71" s="108">
        <v>1.3527777777777779E-2</v>
      </c>
      <c r="AW71" s="2"/>
      <c r="AX71" s="103">
        <v>7.1446759259259258E-3</v>
      </c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</row>
    <row r="72" spans="1:64" ht="16.399999999999999" thickBot="1" x14ac:dyDescent="0.35">
      <c r="A72" s="45">
        <v>45</v>
      </c>
      <c r="B72" s="131">
        <v>5</v>
      </c>
      <c r="C72" s="126" t="s">
        <v>0</v>
      </c>
      <c r="D72" s="132">
        <v>30</v>
      </c>
      <c r="E72" s="150">
        <v>4</v>
      </c>
      <c r="F72" s="50">
        <v>12</v>
      </c>
      <c r="G72" s="92">
        <v>64</v>
      </c>
      <c r="H72" s="81" t="s">
        <v>212</v>
      </c>
      <c r="I72" s="152" t="s">
        <v>213</v>
      </c>
      <c r="J72" s="88" t="s">
        <v>214</v>
      </c>
      <c r="K72" s="127" t="s">
        <v>65</v>
      </c>
      <c r="L72" s="136" t="s">
        <v>66</v>
      </c>
      <c r="M72" s="128">
        <v>1.1921296296296296E-3</v>
      </c>
      <c r="N72" s="25"/>
      <c r="O72" s="28">
        <v>1.1921296296296296E-3</v>
      </c>
      <c r="P72" s="105">
        <v>1.5902777777777779E-3</v>
      </c>
      <c r="Q72" s="25"/>
      <c r="R72" s="28">
        <v>1.5902777777777779E-3</v>
      </c>
      <c r="S72" s="105">
        <v>1.6377314814814815E-3</v>
      </c>
      <c r="T72" s="25"/>
      <c r="U72" s="33">
        <v>1.6377314814814815E-3</v>
      </c>
      <c r="V72" s="36">
        <v>7.5000000000000012E-4</v>
      </c>
      <c r="W72" s="100">
        <v>1.1574074074074073E-4</v>
      </c>
      <c r="X72" s="28">
        <v>8.6574074074074081E-4</v>
      </c>
      <c r="Y72" s="23">
        <v>7.6620370370370373E-4</v>
      </c>
      <c r="Z72" s="25"/>
      <c r="AA72" s="28">
        <v>7.6620370370370373E-4</v>
      </c>
      <c r="AB72" s="23">
        <v>1.0613425925925927E-3</v>
      </c>
      <c r="AC72" s="25"/>
      <c r="AD72" s="28">
        <v>1.0613425925925927E-3</v>
      </c>
      <c r="AE72" s="109"/>
      <c r="AF72" s="97">
        <v>1.5243055555555554E-3</v>
      </c>
      <c r="AG72" s="28">
        <v>1.5243055555555554E-3</v>
      </c>
      <c r="AH72" s="23">
        <v>1.2604166666666666E-3</v>
      </c>
      <c r="AI72" s="25"/>
      <c r="AJ72" s="28">
        <v>1.2604166666666666E-3</v>
      </c>
      <c r="AK72" s="23">
        <v>2.6203703703703706E-3</v>
      </c>
      <c r="AL72" s="97">
        <v>5.7870370370370366E-5</v>
      </c>
      <c r="AM72" s="28">
        <v>2.678240740740741E-3</v>
      </c>
      <c r="AN72" s="23"/>
      <c r="AO72" s="25"/>
      <c r="AP72" s="28">
        <v>0</v>
      </c>
      <c r="AQ72" s="23">
        <v>1.0925925925925925E-3</v>
      </c>
      <c r="AR72" s="97">
        <v>5.7870370370370366E-5</v>
      </c>
      <c r="AS72" s="28">
        <v>1.1504629629629629E-3</v>
      </c>
      <c r="AT72" s="140">
        <v>1.3726851851851853E-2</v>
      </c>
      <c r="AU72" s="27">
        <v>8.1018518518518516E-4</v>
      </c>
      <c r="AV72" s="141">
        <v>1.4537037037037038E-2</v>
      </c>
      <c r="AW72" s="2"/>
      <c r="AX72" s="103">
        <v>7.1134259259259267E-3</v>
      </c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</row>
    <row r="74" spans="1:64" ht="20.95" thickBot="1" x14ac:dyDescent="0.4">
      <c r="D74" s="64" t="s">
        <v>245</v>
      </c>
    </row>
    <row r="75" spans="1:64" s="7" customFormat="1" ht="26.85" thickBot="1" x14ac:dyDescent="0.35">
      <c r="A75" s="78" t="s">
        <v>32</v>
      </c>
      <c r="B75" s="85" t="s">
        <v>33</v>
      </c>
      <c r="C75" s="123" t="s">
        <v>0</v>
      </c>
      <c r="D75" s="78" t="s">
        <v>32</v>
      </c>
      <c r="E75" s="6" t="s">
        <v>33</v>
      </c>
      <c r="F75" s="47" t="s">
        <v>31</v>
      </c>
      <c r="G75" s="89" t="s">
        <v>231</v>
      </c>
      <c r="H75" s="37" t="s">
        <v>6</v>
      </c>
      <c r="I75" s="78" t="s">
        <v>1</v>
      </c>
      <c r="J75" s="85" t="s">
        <v>2</v>
      </c>
      <c r="K75" s="124" t="s">
        <v>3</v>
      </c>
      <c r="L75" s="37" t="s">
        <v>4</v>
      </c>
      <c r="M75" s="125" t="s">
        <v>7</v>
      </c>
      <c r="N75" s="6" t="s">
        <v>8</v>
      </c>
      <c r="O75" s="21" t="s">
        <v>9</v>
      </c>
      <c r="P75" s="5" t="s">
        <v>10</v>
      </c>
      <c r="Q75" s="6" t="s">
        <v>8</v>
      </c>
      <c r="R75" s="21" t="s">
        <v>11</v>
      </c>
      <c r="S75" s="5" t="s">
        <v>12</v>
      </c>
      <c r="T75" s="6" t="s">
        <v>8</v>
      </c>
      <c r="U75" s="21" t="s">
        <v>13</v>
      </c>
      <c r="V75" s="5" t="s">
        <v>14</v>
      </c>
      <c r="W75" s="6" t="s">
        <v>8</v>
      </c>
      <c r="X75" s="21" t="s">
        <v>15</v>
      </c>
      <c r="Y75" s="5" t="s">
        <v>16</v>
      </c>
      <c r="Z75" s="6" t="s">
        <v>8</v>
      </c>
      <c r="AA75" s="21" t="s">
        <v>17</v>
      </c>
      <c r="AB75" s="5" t="s">
        <v>18</v>
      </c>
      <c r="AC75" s="6" t="s">
        <v>8</v>
      </c>
      <c r="AD75" s="21" t="s">
        <v>19</v>
      </c>
      <c r="AE75" s="5" t="s">
        <v>20</v>
      </c>
      <c r="AF75" s="6" t="s">
        <v>8</v>
      </c>
      <c r="AG75" s="21" t="s">
        <v>21</v>
      </c>
      <c r="AH75" s="5" t="s">
        <v>22</v>
      </c>
      <c r="AI75" s="6" t="s">
        <v>8</v>
      </c>
      <c r="AJ75" s="21" t="s">
        <v>23</v>
      </c>
      <c r="AK75" s="5" t="s">
        <v>24</v>
      </c>
      <c r="AL75" s="6" t="s">
        <v>8</v>
      </c>
      <c r="AM75" s="21" t="s">
        <v>25</v>
      </c>
      <c r="AN75" s="5" t="s">
        <v>34</v>
      </c>
      <c r="AO75" s="6" t="s">
        <v>8</v>
      </c>
      <c r="AP75" s="21" t="s">
        <v>35</v>
      </c>
      <c r="AQ75" s="5" t="s">
        <v>26</v>
      </c>
      <c r="AR75" s="6" t="s">
        <v>8</v>
      </c>
      <c r="AS75" s="21" t="s">
        <v>27</v>
      </c>
      <c r="AT75" s="78" t="s">
        <v>28</v>
      </c>
      <c r="AU75" s="6" t="s">
        <v>29</v>
      </c>
      <c r="AV75" s="20" t="s">
        <v>30</v>
      </c>
      <c r="AX75" s="101" t="s">
        <v>234</v>
      </c>
    </row>
    <row r="76" spans="1:64" ht="15.75" x14ac:dyDescent="0.3">
      <c r="A76" s="45">
        <v>2</v>
      </c>
      <c r="B76" s="131">
        <v>1</v>
      </c>
      <c r="C76" s="126" t="s">
        <v>0</v>
      </c>
      <c r="D76" s="45">
        <v>2</v>
      </c>
      <c r="E76" s="10">
        <v>1</v>
      </c>
      <c r="F76" s="49">
        <v>25</v>
      </c>
      <c r="G76" s="91">
        <v>10</v>
      </c>
      <c r="H76" s="81" t="s">
        <v>38</v>
      </c>
      <c r="I76" s="151" t="s">
        <v>73</v>
      </c>
      <c r="J76" s="87" t="s">
        <v>74</v>
      </c>
      <c r="K76" s="127" t="s">
        <v>75</v>
      </c>
      <c r="L76" s="39" t="s">
        <v>51</v>
      </c>
      <c r="M76" s="128">
        <v>1.0428240740740741E-3</v>
      </c>
      <c r="N76" s="97">
        <v>5.7870370370370366E-5</v>
      </c>
      <c r="O76" s="28">
        <v>1.1006944444444445E-3</v>
      </c>
      <c r="P76" s="23">
        <v>1.3993055555555555E-3</v>
      </c>
      <c r="Q76" s="25"/>
      <c r="R76" s="28">
        <v>1.3993055555555555E-3</v>
      </c>
      <c r="S76" s="23">
        <v>1.3854166666666667E-3</v>
      </c>
      <c r="T76" s="97">
        <v>5.7870370370370366E-5</v>
      </c>
      <c r="U76" s="33">
        <v>1.4432870370370372E-3</v>
      </c>
      <c r="V76" s="36">
        <v>7.3842592592592579E-4</v>
      </c>
      <c r="W76" s="35"/>
      <c r="X76" s="28">
        <v>7.3842592592592579E-4</v>
      </c>
      <c r="Y76" s="23">
        <v>7.0833333333333338E-4</v>
      </c>
      <c r="Z76" s="25"/>
      <c r="AA76" s="28">
        <v>7.0833333333333338E-4</v>
      </c>
      <c r="AB76" s="23">
        <v>1.0266203703703702E-3</v>
      </c>
      <c r="AC76" s="25"/>
      <c r="AD76" s="28">
        <v>1.0266203703703702E-3</v>
      </c>
      <c r="AE76" s="23">
        <v>1.1620370370370372E-3</v>
      </c>
      <c r="AF76" s="25"/>
      <c r="AG76" s="28">
        <v>1.1620370370370372E-3</v>
      </c>
      <c r="AH76" s="23">
        <v>1.1678240740740739E-3</v>
      </c>
      <c r="AI76" s="25"/>
      <c r="AJ76" s="28">
        <v>1.1678240740740739E-3</v>
      </c>
      <c r="AK76" s="23">
        <v>2.1828703703703706E-3</v>
      </c>
      <c r="AL76" s="97">
        <v>1.1574074074074073E-4</v>
      </c>
      <c r="AM76" s="28">
        <v>2.2986111111111115E-3</v>
      </c>
      <c r="AN76" s="23"/>
      <c r="AO76" s="25"/>
      <c r="AP76" s="28">
        <v>0</v>
      </c>
      <c r="AQ76" s="23">
        <v>1.0196759259259258E-3</v>
      </c>
      <c r="AR76" s="25"/>
      <c r="AS76" s="28">
        <v>1.0196759259259258E-3</v>
      </c>
      <c r="AT76" s="30">
        <v>1.2064814814814815E-2</v>
      </c>
      <c r="AU76" s="25"/>
      <c r="AV76" s="108">
        <v>1.2064814814814815E-2</v>
      </c>
      <c r="AW76" s="2"/>
      <c r="AX76" s="103">
        <v>6.416666666666666E-3</v>
      </c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</row>
    <row r="77" spans="1:64" ht="15.75" x14ac:dyDescent="0.3">
      <c r="A77" s="45">
        <v>9</v>
      </c>
      <c r="B77" s="131">
        <v>4</v>
      </c>
      <c r="C77" s="126" t="s">
        <v>0</v>
      </c>
      <c r="D77" s="45">
        <v>7</v>
      </c>
      <c r="E77" s="10">
        <v>2</v>
      </c>
      <c r="F77" s="49">
        <v>18</v>
      </c>
      <c r="G77" s="91">
        <v>9</v>
      </c>
      <c r="H77" s="81" t="s">
        <v>52</v>
      </c>
      <c r="I77" s="151" t="s">
        <v>70</v>
      </c>
      <c r="J77" s="87" t="s">
        <v>71</v>
      </c>
      <c r="K77" s="127" t="s">
        <v>72</v>
      </c>
      <c r="L77" s="39" t="s">
        <v>51</v>
      </c>
      <c r="M77" s="128">
        <v>1.0671296296296295E-3</v>
      </c>
      <c r="N77" s="99"/>
      <c r="O77" s="28">
        <v>1.0671296296296295E-3</v>
      </c>
      <c r="P77" s="23">
        <v>1.5520833333333333E-3</v>
      </c>
      <c r="Q77" s="25"/>
      <c r="R77" s="28">
        <v>1.5520833333333333E-3</v>
      </c>
      <c r="S77" s="23">
        <v>1.4560185185185186E-3</v>
      </c>
      <c r="T77" s="25"/>
      <c r="U77" s="33">
        <v>1.4560185185185186E-3</v>
      </c>
      <c r="V77" s="36">
        <v>7.5231481481481471E-4</v>
      </c>
      <c r="W77" s="97">
        <v>5.7870370370370366E-5</v>
      </c>
      <c r="X77" s="28">
        <v>8.1018518518518505E-4</v>
      </c>
      <c r="Y77" s="23">
        <v>7.326388888888889E-4</v>
      </c>
      <c r="Z77" s="25"/>
      <c r="AA77" s="28">
        <v>7.326388888888889E-4</v>
      </c>
      <c r="AB77" s="23">
        <v>1.0520833333333335E-3</v>
      </c>
      <c r="AC77" s="25"/>
      <c r="AD77" s="28">
        <v>1.0520833333333335E-3</v>
      </c>
      <c r="AE77" s="23">
        <v>1.2025462962962964E-3</v>
      </c>
      <c r="AF77" s="25"/>
      <c r="AG77" s="28">
        <v>1.2025462962962964E-3</v>
      </c>
      <c r="AH77" s="23">
        <v>1.207175925925926E-3</v>
      </c>
      <c r="AI77" s="25"/>
      <c r="AJ77" s="28">
        <v>1.207175925925926E-3</v>
      </c>
      <c r="AK77" s="23">
        <v>2.2870370370370371E-3</v>
      </c>
      <c r="AL77" s="25"/>
      <c r="AM77" s="28">
        <v>2.2870370370370371E-3</v>
      </c>
      <c r="AN77" s="23"/>
      <c r="AO77" s="25"/>
      <c r="AP77" s="28">
        <v>0</v>
      </c>
      <c r="AQ77" s="23">
        <v>1.0520833333333335E-3</v>
      </c>
      <c r="AR77" s="25"/>
      <c r="AS77" s="28">
        <v>1.0520833333333335E-3</v>
      </c>
      <c r="AT77" s="30">
        <v>1.2418981481481482E-2</v>
      </c>
      <c r="AU77" s="25"/>
      <c r="AV77" s="108">
        <v>1.2418981481481482E-2</v>
      </c>
      <c r="AW77" s="2"/>
      <c r="AX77" s="103">
        <v>6.6701388888888886E-3</v>
      </c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</row>
    <row r="78" spans="1:64" ht="15.75" x14ac:dyDescent="0.3">
      <c r="A78" s="45">
        <v>19</v>
      </c>
      <c r="B78" s="131">
        <v>5</v>
      </c>
      <c r="C78" s="126" t="s">
        <v>0</v>
      </c>
      <c r="D78" s="45">
        <v>15</v>
      </c>
      <c r="E78" s="10">
        <v>3</v>
      </c>
      <c r="F78" s="49">
        <v>15</v>
      </c>
      <c r="G78" s="91">
        <v>15</v>
      </c>
      <c r="H78" s="81"/>
      <c r="I78" s="151" t="s">
        <v>85</v>
      </c>
      <c r="J78" s="87" t="s">
        <v>86</v>
      </c>
      <c r="K78" s="127" t="s">
        <v>87</v>
      </c>
      <c r="L78" s="39" t="s">
        <v>51</v>
      </c>
      <c r="M78" s="128">
        <v>1.1099537037037035E-3</v>
      </c>
      <c r="N78" s="25"/>
      <c r="O78" s="28">
        <v>1.1099537037037035E-3</v>
      </c>
      <c r="P78" s="23"/>
      <c r="Q78" s="97">
        <v>1.667824074074074E-3</v>
      </c>
      <c r="R78" s="28">
        <v>1.667824074074074E-3</v>
      </c>
      <c r="S78" s="105">
        <v>1.4675925925925926E-3</v>
      </c>
      <c r="T78" s="25"/>
      <c r="U78" s="33">
        <v>1.4675925925925926E-3</v>
      </c>
      <c r="V78" s="36">
        <v>7.175925925925927E-4</v>
      </c>
      <c r="W78" s="35"/>
      <c r="X78" s="28">
        <v>7.175925925925927E-4</v>
      </c>
      <c r="Y78" s="23">
        <v>7.337962962962963E-4</v>
      </c>
      <c r="Z78" s="25"/>
      <c r="AA78" s="28">
        <v>7.337962962962963E-4</v>
      </c>
      <c r="AB78" s="23">
        <v>1.1805555555555556E-3</v>
      </c>
      <c r="AC78" s="25"/>
      <c r="AD78" s="28">
        <v>1.1805555555555556E-3</v>
      </c>
      <c r="AE78" s="23">
        <v>1.2407407407407408E-3</v>
      </c>
      <c r="AF78" s="25"/>
      <c r="AG78" s="28">
        <v>1.2407407407407408E-3</v>
      </c>
      <c r="AH78" s="23">
        <v>1.1967592592592592E-3</v>
      </c>
      <c r="AI78" s="25"/>
      <c r="AJ78" s="28">
        <v>1.1967592592592592E-3</v>
      </c>
      <c r="AK78" s="23"/>
      <c r="AL78" s="97">
        <v>2.6435185185185186E-3</v>
      </c>
      <c r="AM78" s="28">
        <v>2.6435185185185186E-3</v>
      </c>
      <c r="AN78" s="23"/>
      <c r="AO78" s="25"/>
      <c r="AP78" s="28">
        <v>0</v>
      </c>
      <c r="AQ78" s="23">
        <v>1.170138888888889E-3</v>
      </c>
      <c r="AR78" s="25"/>
      <c r="AS78" s="28">
        <v>1.170138888888889E-3</v>
      </c>
      <c r="AT78" s="30">
        <v>1.3128472222222222E-2</v>
      </c>
      <c r="AU78" s="25"/>
      <c r="AV78" s="108">
        <v>1.3128472222222222E-2</v>
      </c>
      <c r="AW78" s="2"/>
      <c r="AX78" s="103">
        <v>6.8773148148148144E-3</v>
      </c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</row>
    <row r="79" spans="1:64" ht="15.75" x14ac:dyDescent="0.3">
      <c r="A79" s="45">
        <v>22</v>
      </c>
      <c r="B79" s="131">
        <v>6</v>
      </c>
      <c r="C79" s="126" t="s">
        <v>0</v>
      </c>
      <c r="D79" s="45">
        <v>18</v>
      </c>
      <c r="E79" s="10">
        <v>4</v>
      </c>
      <c r="F79" s="49">
        <v>12</v>
      </c>
      <c r="G79" s="91">
        <v>37</v>
      </c>
      <c r="H79" s="81" t="s">
        <v>144</v>
      </c>
      <c r="I79" s="151" t="s">
        <v>147</v>
      </c>
      <c r="J79" s="87" t="s">
        <v>148</v>
      </c>
      <c r="K79" s="127" t="s">
        <v>149</v>
      </c>
      <c r="L79" s="39" t="s">
        <v>51</v>
      </c>
      <c r="M79" s="128">
        <v>1.1736111111111112E-3</v>
      </c>
      <c r="N79" s="25"/>
      <c r="O79" s="28">
        <v>1.1736111111111112E-3</v>
      </c>
      <c r="P79" s="105">
        <v>1.5520833333333333E-3</v>
      </c>
      <c r="Q79" s="25"/>
      <c r="R79" s="28">
        <v>1.5520833333333333E-3</v>
      </c>
      <c r="S79" s="105">
        <v>1.4675925925925926E-3</v>
      </c>
      <c r="T79" s="25"/>
      <c r="U79" s="33">
        <v>1.4675925925925926E-3</v>
      </c>
      <c r="V79" s="36">
        <v>7.407407407407407E-4</v>
      </c>
      <c r="W79" s="100">
        <v>1.1574074074074073E-4</v>
      </c>
      <c r="X79" s="28">
        <v>8.5648148148148139E-4</v>
      </c>
      <c r="Y79" s="23">
        <v>7.4884259259259262E-4</v>
      </c>
      <c r="Z79" s="25"/>
      <c r="AA79" s="28">
        <v>7.4884259259259262E-4</v>
      </c>
      <c r="AB79" s="23">
        <v>1.0960648148148149E-3</v>
      </c>
      <c r="AC79" s="25"/>
      <c r="AD79" s="28">
        <v>1.0960648148148149E-3</v>
      </c>
      <c r="AE79" s="23">
        <v>1.3437500000000001E-3</v>
      </c>
      <c r="AF79" s="25"/>
      <c r="AG79" s="28">
        <v>1.3437500000000001E-3</v>
      </c>
      <c r="AH79" s="23">
        <v>1.269675925925926E-3</v>
      </c>
      <c r="AI79" s="97">
        <v>5.7870370370370366E-5</v>
      </c>
      <c r="AJ79" s="28">
        <v>1.3275462962962965E-3</v>
      </c>
      <c r="AK79" s="23">
        <v>2.5277777777777777E-3</v>
      </c>
      <c r="AL79" s="25"/>
      <c r="AM79" s="28">
        <v>2.5277777777777777E-3</v>
      </c>
      <c r="AN79" s="23"/>
      <c r="AO79" s="25"/>
      <c r="AP79" s="28">
        <v>0</v>
      </c>
      <c r="AQ79" s="23">
        <v>1.1076388888888891E-3</v>
      </c>
      <c r="AR79" s="25"/>
      <c r="AS79" s="28">
        <v>1.1076388888888891E-3</v>
      </c>
      <c r="AT79" s="30">
        <v>1.3201388888888891E-2</v>
      </c>
      <c r="AU79" s="25"/>
      <c r="AV79" s="108">
        <v>1.3201388888888891E-2</v>
      </c>
      <c r="AW79" s="2"/>
      <c r="AX79" s="103">
        <v>6.8946759259259256E-3</v>
      </c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</row>
    <row r="80" spans="1:64" ht="15.75" x14ac:dyDescent="0.3">
      <c r="A80" s="45">
        <v>28</v>
      </c>
      <c r="B80" s="131">
        <v>7</v>
      </c>
      <c r="C80" s="126" t="s">
        <v>0</v>
      </c>
      <c r="D80" s="45">
        <v>21</v>
      </c>
      <c r="E80" s="10">
        <v>5</v>
      </c>
      <c r="F80" s="49">
        <v>10</v>
      </c>
      <c r="G80" s="91">
        <v>14</v>
      </c>
      <c r="H80" s="81"/>
      <c r="I80" s="151" t="s">
        <v>82</v>
      </c>
      <c r="J80" s="87" t="s">
        <v>83</v>
      </c>
      <c r="K80" s="127" t="s">
        <v>84</v>
      </c>
      <c r="L80" s="39" t="s">
        <v>51</v>
      </c>
      <c r="M80" s="128">
        <v>1.1412037037037037E-3</v>
      </c>
      <c r="N80" s="25"/>
      <c r="O80" s="28">
        <v>1.1412037037037037E-3</v>
      </c>
      <c r="P80" s="23"/>
      <c r="Q80" s="97">
        <v>1.667824074074074E-3</v>
      </c>
      <c r="R80" s="28">
        <v>1.667824074074074E-3</v>
      </c>
      <c r="S80" s="23"/>
      <c r="T80" s="97">
        <v>1.5833333333333333E-3</v>
      </c>
      <c r="U80" s="33">
        <v>1.5833333333333333E-3</v>
      </c>
      <c r="V80" s="36">
        <v>7.8703703703703705E-4</v>
      </c>
      <c r="W80" s="35"/>
      <c r="X80" s="28">
        <v>7.8703703703703705E-4</v>
      </c>
      <c r="Y80" s="23">
        <v>7.5578703703703702E-4</v>
      </c>
      <c r="Z80" s="97">
        <v>1.1574074074074073E-4</v>
      </c>
      <c r="AA80" s="28">
        <v>8.7152777777777771E-4</v>
      </c>
      <c r="AB80" s="23">
        <v>1.1319444444444443E-3</v>
      </c>
      <c r="AC80" s="25"/>
      <c r="AD80" s="28">
        <v>1.1319444444444443E-3</v>
      </c>
      <c r="AE80" s="23">
        <v>1.3020833333333333E-3</v>
      </c>
      <c r="AF80" s="25"/>
      <c r="AG80" s="28">
        <v>1.3020833333333333E-3</v>
      </c>
      <c r="AH80" s="23">
        <v>1.2789351851851853E-3</v>
      </c>
      <c r="AI80" s="25"/>
      <c r="AJ80" s="28">
        <v>1.2789351851851853E-3</v>
      </c>
      <c r="AK80" s="23"/>
      <c r="AL80" s="97">
        <v>2.6435185185185186E-3</v>
      </c>
      <c r="AM80" s="28">
        <v>2.6435185185185186E-3</v>
      </c>
      <c r="AN80" s="23"/>
      <c r="AO80" s="25"/>
      <c r="AP80" s="28">
        <v>0</v>
      </c>
      <c r="AQ80" s="23">
        <v>1.1053240740740741E-3</v>
      </c>
      <c r="AR80" s="25"/>
      <c r="AS80" s="28">
        <v>1.1053240740740741E-3</v>
      </c>
      <c r="AT80" s="30">
        <v>1.3512731481481481E-2</v>
      </c>
      <c r="AU80" s="25"/>
      <c r="AV80" s="108">
        <v>1.3512731481481481E-2</v>
      </c>
      <c r="AW80" s="2"/>
      <c r="AX80" s="103">
        <v>7.1828703703703698E-3</v>
      </c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</row>
    <row r="81" spans="1:64 16346:16352" ht="15.75" x14ac:dyDescent="0.3">
      <c r="A81" s="45">
        <v>34</v>
      </c>
      <c r="B81" s="131">
        <v>8</v>
      </c>
      <c r="C81" s="126" t="s">
        <v>0</v>
      </c>
      <c r="D81" s="45">
        <v>25</v>
      </c>
      <c r="E81" s="10">
        <v>6</v>
      </c>
      <c r="F81" s="49">
        <v>8</v>
      </c>
      <c r="G81" s="91">
        <v>65</v>
      </c>
      <c r="H81" s="81" t="s">
        <v>47</v>
      </c>
      <c r="I81" s="151" t="s">
        <v>215</v>
      </c>
      <c r="J81" s="87" t="s">
        <v>216</v>
      </c>
      <c r="K81" s="127" t="s">
        <v>78</v>
      </c>
      <c r="L81" s="39" t="s">
        <v>51</v>
      </c>
      <c r="M81" s="128">
        <v>1.3425925925925925E-3</v>
      </c>
      <c r="N81" s="25"/>
      <c r="O81" s="28">
        <v>1.3425925925925925E-3</v>
      </c>
      <c r="P81" s="105">
        <v>1.5520833333333333E-3</v>
      </c>
      <c r="Q81" s="25"/>
      <c r="R81" s="28">
        <v>1.5520833333333333E-3</v>
      </c>
      <c r="S81" s="105">
        <v>1.4675925925925926E-3</v>
      </c>
      <c r="T81" s="25"/>
      <c r="U81" s="33">
        <v>1.4675925925925926E-3</v>
      </c>
      <c r="V81" s="36">
        <v>8.0324074074074076E-4</v>
      </c>
      <c r="W81" s="35"/>
      <c r="X81" s="28">
        <v>8.0324074074074076E-4</v>
      </c>
      <c r="Y81" s="23">
        <v>7.9282407407407394E-4</v>
      </c>
      <c r="Z81" s="97">
        <v>1.1574074074074073E-4</v>
      </c>
      <c r="AA81" s="28">
        <v>9.0856481481481463E-4</v>
      </c>
      <c r="AB81" s="23"/>
      <c r="AC81" s="97">
        <v>1.2962962962962963E-3</v>
      </c>
      <c r="AD81" s="28">
        <v>1.2962962962962963E-3</v>
      </c>
      <c r="AE81" s="23">
        <v>1.3206018518518521E-3</v>
      </c>
      <c r="AF81" s="25"/>
      <c r="AG81" s="28">
        <v>1.3206018518518521E-3</v>
      </c>
      <c r="AH81" s="23">
        <v>1.3113425925925925E-3</v>
      </c>
      <c r="AI81" s="25"/>
      <c r="AJ81" s="28">
        <v>1.3113425925925925E-3</v>
      </c>
      <c r="AK81" s="23"/>
      <c r="AL81" s="97">
        <v>2.6435185185185186E-3</v>
      </c>
      <c r="AM81" s="28">
        <v>2.6435185185185186E-3</v>
      </c>
      <c r="AN81" s="23"/>
      <c r="AO81" s="25"/>
      <c r="AP81" s="28">
        <v>0</v>
      </c>
      <c r="AQ81" s="23">
        <v>1.1620370370370372E-3</v>
      </c>
      <c r="AR81" s="25"/>
      <c r="AS81" s="28">
        <v>1.1620370370370372E-3</v>
      </c>
      <c r="AT81" s="30">
        <v>1.3807870370370373E-2</v>
      </c>
      <c r="AU81" s="25"/>
      <c r="AV81" s="108">
        <v>1.3807870370370373E-2</v>
      </c>
      <c r="AW81" s="2"/>
      <c r="AX81" s="103">
        <v>7.3703703703703691E-3</v>
      </c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</row>
    <row r="82" spans="1:64 16346:16352" ht="15.75" x14ac:dyDescent="0.3">
      <c r="A82" s="45">
        <v>48</v>
      </c>
      <c r="B82" s="131">
        <v>9</v>
      </c>
      <c r="C82" s="126" t="s">
        <v>0</v>
      </c>
      <c r="D82" s="45">
        <v>32</v>
      </c>
      <c r="E82" s="10">
        <v>7</v>
      </c>
      <c r="F82" s="49">
        <v>6</v>
      </c>
      <c r="G82" s="91">
        <v>20</v>
      </c>
      <c r="H82" s="81" t="s">
        <v>102</v>
      </c>
      <c r="I82" s="151" t="s">
        <v>103</v>
      </c>
      <c r="J82" s="87" t="s">
        <v>104</v>
      </c>
      <c r="K82" s="127" t="s">
        <v>105</v>
      </c>
      <c r="L82" s="39" t="s">
        <v>51</v>
      </c>
      <c r="M82" s="128"/>
      <c r="N82" s="97">
        <v>2.9884259259259261E-3</v>
      </c>
      <c r="O82" s="28">
        <v>2.9884259259259261E-3</v>
      </c>
      <c r="P82" s="23">
        <v>1.4953703703703702E-3</v>
      </c>
      <c r="Q82" s="25"/>
      <c r="R82" s="28">
        <v>1.4953703703703702E-3</v>
      </c>
      <c r="S82" s="23">
        <v>1.4560185185185186E-3</v>
      </c>
      <c r="T82" s="25"/>
      <c r="U82" s="33">
        <v>1.4560185185185186E-3</v>
      </c>
      <c r="V82" s="36">
        <v>7.6041666666666662E-4</v>
      </c>
      <c r="W82" s="25"/>
      <c r="X82" s="28">
        <v>7.6041666666666662E-4</v>
      </c>
      <c r="Y82" s="23">
        <v>7.256944444444445E-4</v>
      </c>
      <c r="Z82" s="25"/>
      <c r="AA82" s="28">
        <v>7.256944444444445E-4</v>
      </c>
      <c r="AB82" s="23">
        <v>1.0787037037037037E-3</v>
      </c>
      <c r="AC82" s="25"/>
      <c r="AD82" s="28">
        <v>1.0787037037037037E-3</v>
      </c>
      <c r="AE82" s="36">
        <v>1.21875E-3</v>
      </c>
      <c r="AF82" s="35"/>
      <c r="AG82" s="28">
        <v>1.21875E-3</v>
      </c>
      <c r="AH82" s="36">
        <v>1.1840277777777778E-3</v>
      </c>
      <c r="AI82" s="35"/>
      <c r="AJ82" s="28">
        <v>1.1840277777777778E-3</v>
      </c>
      <c r="AK82" s="36"/>
      <c r="AL82" s="100">
        <v>2.6435185185185186E-3</v>
      </c>
      <c r="AM82" s="28">
        <v>2.6435185185185186E-3</v>
      </c>
      <c r="AN82" s="36"/>
      <c r="AO82" s="35"/>
      <c r="AP82" s="28">
        <v>0</v>
      </c>
      <c r="AQ82" s="36">
        <v>1.0405092592592593E-3</v>
      </c>
      <c r="AR82" s="35"/>
      <c r="AS82" s="28">
        <v>1.0405092592592593E-3</v>
      </c>
      <c r="AT82" s="30">
        <v>1.4591435185185185E-2</v>
      </c>
      <c r="AU82" s="25"/>
      <c r="AV82" s="108">
        <v>1.4591435185185185E-2</v>
      </c>
      <c r="AW82" s="2"/>
      <c r="AX82" s="103">
        <v>8.5046296296296311E-3</v>
      </c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</row>
    <row r="83" spans="1:64 16346:16352" ht="15.75" x14ac:dyDescent="0.3">
      <c r="A83" s="45" t="s">
        <v>233</v>
      </c>
      <c r="B83" s="131" t="s">
        <v>233</v>
      </c>
      <c r="C83" s="126" t="s">
        <v>0</v>
      </c>
      <c r="D83" s="45" t="s">
        <v>233</v>
      </c>
      <c r="E83" s="10" t="s">
        <v>233</v>
      </c>
      <c r="F83" s="49" t="s">
        <v>233</v>
      </c>
      <c r="G83" s="91">
        <v>3</v>
      </c>
      <c r="H83" s="81" t="s">
        <v>47</v>
      </c>
      <c r="I83" s="151" t="s">
        <v>48</v>
      </c>
      <c r="J83" s="87" t="s">
        <v>49</v>
      </c>
      <c r="K83" s="127" t="s">
        <v>50</v>
      </c>
      <c r="L83" s="39" t="s">
        <v>51</v>
      </c>
      <c r="M83" s="128">
        <v>1.0648148148148147E-3</v>
      </c>
      <c r="N83" s="25"/>
      <c r="O83" s="28">
        <v>1.0648148148148147E-3</v>
      </c>
      <c r="P83" s="23">
        <v>1.4224537037037038E-3</v>
      </c>
      <c r="Q83" s="25"/>
      <c r="R83" s="28">
        <v>1.4224537037037038E-3</v>
      </c>
      <c r="S83" s="23">
        <v>1.4039351851851851E-3</v>
      </c>
      <c r="T83" s="25"/>
      <c r="U83" s="33">
        <v>1.4039351851851851E-3</v>
      </c>
      <c r="V83" s="36">
        <v>7.5000000000000012E-4</v>
      </c>
      <c r="W83" s="25"/>
      <c r="X83" s="28">
        <v>7.5000000000000012E-4</v>
      </c>
      <c r="Y83" s="23">
        <v>7.5694444444444453E-4</v>
      </c>
      <c r="Z83" s="25"/>
      <c r="AA83" s="28">
        <v>7.5694444444444453E-4</v>
      </c>
      <c r="AB83" s="23">
        <v>1.0335648148148148E-3</v>
      </c>
      <c r="AC83" s="25"/>
      <c r="AD83" s="28">
        <v>1.0335648148148148E-3</v>
      </c>
      <c r="AE83" s="23">
        <v>1.170138888888889E-3</v>
      </c>
      <c r="AF83" s="25"/>
      <c r="AG83" s="28">
        <v>1.170138888888889E-3</v>
      </c>
      <c r="AH83" s="23">
        <v>1.1562499999999999E-3</v>
      </c>
      <c r="AI83" s="25"/>
      <c r="AJ83" s="28">
        <v>1.1562499999999999E-3</v>
      </c>
      <c r="AK83" s="23" t="s">
        <v>233</v>
      </c>
      <c r="AL83" s="25" t="s">
        <v>233</v>
      </c>
      <c r="AM83" s="28" t="s">
        <v>233</v>
      </c>
      <c r="AN83" s="23" t="s">
        <v>233</v>
      </c>
      <c r="AO83" s="25" t="s">
        <v>233</v>
      </c>
      <c r="AP83" s="28" t="s">
        <v>233</v>
      </c>
      <c r="AQ83" s="23" t="s">
        <v>233</v>
      </c>
      <c r="AR83" s="25" t="s">
        <v>233</v>
      </c>
      <c r="AS83" s="28" t="s">
        <v>233</v>
      </c>
      <c r="AT83" s="30" t="s">
        <v>233</v>
      </c>
      <c r="AU83" s="25" t="s">
        <v>233</v>
      </c>
      <c r="AV83" s="108" t="s">
        <v>233</v>
      </c>
      <c r="AW83" s="2"/>
      <c r="AX83" s="103">
        <v>6.4317129629629637E-3</v>
      </c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</row>
    <row r="84" spans="1:64 16346:16352" ht="16.399999999999999" thickBot="1" x14ac:dyDescent="0.35">
      <c r="A84" s="132" t="s">
        <v>233</v>
      </c>
      <c r="B84" s="133" t="s">
        <v>233</v>
      </c>
      <c r="C84" s="126" t="s">
        <v>0</v>
      </c>
      <c r="D84" s="132" t="s">
        <v>233</v>
      </c>
      <c r="E84" s="150" t="s">
        <v>233</v>
      </c>
      <c r="F84" s="50" t="s">
        <v>233</v>
      </c>
      <c r="G84" s="92">
        <v>34</v>
      </c>
      <c r="H84" s="134" t="s">
        <v>52</v>
      </c>
      <c r="I84" s="152" t="s">
        <v>138</v>
      </c>
      <c r="J84" s="88" t="s">
        <v>139</v>
      </c>
      <c r="K84" s="127" t="s">
        <v>140</v>
      </c>
      <c r="L84" s="136" t="s">
        <v>51</v>
      </c>
      <c r="M84" s="128">
        <v>1.170138888888889E-3</v>
      </c>
      <c r="N84" s="25"/>
      <c r="O84" s="28">
        <v>1.170138888888889E-3</v>
      </c>
      <c r="P84" s="105">
        <v>1.5520833333333333E-3</v>
      </c>
      <c r="Q84" s="25"/>
      <c r="R84" s="28">
        <v>1.5520833333333333E-3</v>
      </c>
      <c r="S84" s="105">
        <v>1.4675925925925926E-3</v>
      </c>
      <c r="T84" s="25"/>
      <c r="U84" s="33">
        <v>1.4675925925925926E-3</v>
      </c>
      <c r="V84" s="36">
        <v>8.2175925925925917E-4</v>
      </c>
      <c r="W84" s="25"/>
      <c r="X84" s="28">
        <v>8.2175925925925917E-4</v>
      </c>
      <c r="Y84" s="23">
        <v>7.9050925925925936E-4</v>
      </c>
      <c r="Z84" s="97">
        <v>5.7870370370370366E-5</v>
      </c>
      <c r="AA84" s="28">
        <v>8.483796296296297E-4</v>
      </c>
      <c r="AB84" s="23">
        <v>1.1736111111111112E-3</v>
      </c>
      <c r="AC84" s="96">
        <v>1.1574074074074073E-4</v>
      </c>
      <c r="AD84" s="28">
        <v>1.2893518518518519E-3</v>
      </c>
      <c r="AE84" s="23">
        <v>1.2951388888888889E-3</v>
      </c>
      <c r="AF84" s="97">
        <v>1.1574074074074073E-4</v>
      </c>
      <c r="AG84" s="28">
        <v>1.4108796296296295E-3</v>
      </c>
      <c r="AH84" s="23">
        <v>1.3564814814814813E-3</v>
      </c>
      <c r="AI84" s="25"/>
      <c r="AJ84" s="28">
        <v>1.3564814814814813E-3</v>
      </c>
      <c r="AK84" s="23" t="s">
        <v>233</v>
      </c>
      <c r="AL84" s="25" t="s">
        <v>233</v>
      </c>
      <c r="AM84" s="28" t="s">
        <v>233</v>
      </c>
      <c r="AN84" s="23" t="s">
        <v>233</v>
      </c>
      <c r="AO84" s="25" t="s">
        <v>233</v>
      </c>
      <c r="AP84" s="28" t="s">
        <v>233</v>
      </c>
      <c r="AQ84" s="23" t="s">
        <v>233</v>
      </c>
      <c r="AR84" s="25" t="s">
        <v>233</v>
      </c>
      <c r="AS84" s="28" t="s">
        <v>233</v>
      </c>
      <c r="AT84" s="140" t="s">
        <v>233</v>
      </c>
      <c r="AU84" s="27" t="s">
        <v>233</v>
      </c>
      <c r="AV84" s="141" t="s">
        <v>233</v>
      </c>
      <c r="AW84" s="2"/>
      <c r="AX84" s="103">
        <v>7.1493055555555546E-3</v>
      </c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</row>
    <row r="86" spans="1:64 16346:16352" ht="20.95" thickBot="1" x14ac:dyDescent="0.4">
      <c r="D86" s="64" t="s">
        <v>246</v>
      </c>
    </row>
    <row r="87" spans="1:64 16346:16352" s="7" customFormat="1" ht="26.85" thickBot="1" x14ac:dyDescent="0.35">
      <c r="A87" s="78" t="s">
        <v>32</v>
      </c>
      <c r="B87" s="85" t="s">
        <v>33</v>
      </c>
      <c r="C87" s="123" t="s">
        <v>0</v>
      </c>
      <c r="D87" s="78" t="s">
        <v>32</v>
      </c>
      <c r="E87" s="6" t="s">
        <v>33</v>
      </c>
      <c r="F87" s="47" t="s">
        <v>31</v>
      </c>
      <c r="G87" s="89" t="s">
        <v>231</v>
      </c>
      <c r="H87" s="37" t="s">
        <v>6</v>
      </c>
      <c r="I87" s="78" t="s">
        <v>1</v>
      </c>
      <c r="J87" s="85" t="s">
        <v>2</v>
      </c>
      <c r="K87" s="124" t="s">
        <v>3</v>
      </c>
      <c r="L87" s="37" t="s">
        <v>4</v>
      </c>
      <c r="M87" s="125" t="s">
        <v>7</v>
      </c>
      <c r="N87" s="6" t="s">
        <v>8</v>
      </c>
      <c r="O87" s="21" t="s">
        <v>9</v>
      </c>
      <c r="P87" s="5" t="s">
        <v>10</v>
      </c>
      <c r="Q87" s="6" t="s">
        <v>8</v>
      </c>
      <c r="R87" s="21" t="s">
        <v>11</v>
      </c>
      <c r="S87" s="5" t="s">
        <v>12</v>
      </c>
      <c r="T87" s="6" t="s">
        <v>8</v>
      </c>
      <c r="U87" s="21" t="s">
        <v>13</v>
      </c>
      <c r="V87" s="5" t="s">
        <v>14</v>
      </c>
      <c r="W87" s="6" t="s">
        <v>8</v>
      </c>
      <c r="X87" s="21" t="s">
        <v>15</v>
      </c>
      <c r="Y87" s="5" t="s">
        <v>16</v>
      </c>
      <c r="Z87" s="6" t="s">
        <v>8</v>
      </c>
      <c r="AA87" s="21" t="s">
        <v>17</v>
      </c>
      <c r="AB87" s="5" t="s">
        <v>18</v>
      </c>
      <c r="AC87" s="6" t="s">
        <v>8</v>
      </c>
      <c r="AD87" s="21" t="s">
        <v>19</v>
      </c>
      <c r="AE87" s="5" t="s">
        <v>20</v>
      </c>
      <c r="AF87" s="6" t="s">
        <v>8</v>
      </c>
      <c r="AG87" s="21" t="s">
        <v>21</v>
      </c>
      <c r="AH87" s="5" t="s">
        <v>22</v>
      </c>
      <c r="AI87" s="6" t="s">
        <v>8</v>
      </c>
      <c r="AJ87" s="21" t="s">
        <v>23</v>
      </c>
      <c r="AK87" s="5" t="s">
        <v>24</v>
      </c>
      <c r="AL87" s="6" t="s">
        <v>8</v>
      </c>
      <c r="AM87" s="21" t="s">
        <v>25</v>
      </c>
      <c r="AN87" s="5" t="s">
        <v>34</v>
      </c>
      <c r="AO87" s="6" t="s">
        <v>8</v>
      </c>
      <c r="AP87" s="21" t="s">
        <v>35</v>
      </c>
      <c r="AQ87" s="5" t="s">
        <v>26</v>
      </c>
      <c r="AR87" s="6" t="s">
        <v>8</v>
      </c>
      <c r="AS87" s="21" t="s">
        <v>27</v>
      </c>
      <c r="AT87" s="78" t="s">
        <v>28</v>
      </c>
      <c r="AU87" s="6" t="s">
        <v>29</v>
      </c>
      <c r="AV87" s="20" t="s">
        <v>30</v>
      </c>
      <c r="AX87" s="101" t="s">
        <v>234</v>
      </c>
    </row>
    <row r="88" spans="1:64 16346:16352" ht="15.75" x14ac:dyDescent="0.3">
      <c r="A88" s="45">
        <v>11</v>
      </c>
      <c r="B88" s="131">
        <v>1</v>
      </c>
      <c r="C88" s="126" t="s">
        <v>0</v>
      </c>
      <c r="D88" s="45">
        <v>9</v>
      </c>
      <c r="E88" s="10">
        <v>1</v>
      </c>
      <c r="F88" s="49">
        <v>25</v>
      </c>
      <c r="G88" s="91">
        <v>5</v>
      </c>
      <c r="H88" s="81"/>
      <c r="I88" s="151" t="s">
        <v>56</v>
      </c>
      <c r="J88" s="87" t="s">
        <v>57</v>
      </c>
      <c r="K88" s="127" t="s">
        <v>58</v>
      </c>
      <c r="L88" s="39" t="s">
        <v>59</v>
      </c>
      <c r="M88" s="128">
        <v>1.0821759259259259E-3</v>
      </c>
      <c r="N88" s="25"/>
      <c r="O88" s="28">
        <v>1.0821759259259259E-3</v>
      </c>
      <c r="P88" s="23">
        <v>1.4699074074074074E-3</v>
      </c>
      <c r="Q88" s="25"/>
      <c r="R88" s="28">
        <v>1.4699074074074074E-3</v>
      </c>
      <c r="S88" s="23">
        <v>1.4594907407407406E-3</v>
      </c>
      <c r="T88" s="25"/>
      <c r="U88" s="33">
        <v>1.4594907407407406E-3</v>
      </c>
      <c r="V88" s="36">
        <v>7.5810185185185182E-4</v>
      </c>
      <c r="W88" s="100">
        <v>5.7870370370370366E-5</v>
      </c>
      <c r="X88" s="28">
        <v>8.1597222222222216E-4</v>
      </c>
      <c r="Y88" s="23">
        <v>7.7546296296296304E-4</v>
      </c>
      <c r="Z88" s="25"/>
      <c r="AA88" s="28">
        <v>7.7546296296296304E-4</v>
      </c>
      <c r="AB88" s="23">
        <v>1.0659722222222223E-3</v>
      </c>
      <c r="AC88" s="25"/>
      <c r="AD88" s="28">
        <v>1.0659722222222223E-3</v>
      </c>
      <c r="AE88" s="23">
        <v>1.2106481481481482E-3</v>
      </c>
      <c r="AF88" s="25"/>
      <c r="AG88" s="28">
        <v>1.2106481481481482E-3</v>
      </c>
      <c r="AH88" s="23">
        <v>1.2233796296296296E-3</v>
      </c>
      <c r="AI88" s="25"/>
      <c r="AJ88" s="28">
        <v>1.2233796296296296E-3</v>
      </c>
      <c r="AK88" s="23">
        <v>2.3726851851851851E-3</v>
      </c>
      <c r="AL88" s="25"/>
      <c r="AM88" s="28">
        <v>2.3726851851851851E-3</v>
      </c>
      <c r="AN88" s="23"/>
      <c r="AO88" s="25"/>
      <c r="AP88" s="28">
        <v>0</v>
      </c>
      <c r="AQ88" s="23">
        <v>1.0879629629629629E-3</v>
      </c>
      <c r="AR88" s="25"/>
      <c r="AS88" s="28">
        <v>1.0879629629629629E-3</v>
      </c>
      <c r="AT88" s="30">
        <v>1.2563657407407407E-2</v>
      </c>
      <c r="AU88" s="25"/>
      <c r="AV88" s="108">
        <v>1.2563657407407407E-2</v>
      </c>
      <c r="AW88" s="2"/>
      <c r="AX88" s="103">
        <v>6.6689814814814815E-3</v>
      </c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</row>
    <row r="89" spans="1:64 16346:16352" ht="15.75" x14ac:dyDescent="0.3">
      <c r="A89" s="45">
        <v>17</v>
      </c>
      <c r="B89" s="131">
        <v>3</v>
      </c>
      <c r="C89" s="126" t="s">
        <v>0</v>
      </c>
      <c r="D89" s="45">
        <v>13</v>
      </c>
      <c r="E89" s="10">
        <v>2</v>
      </c>
      <c r="F89" s="49">
        <v>18</v>
      </c>
      <c r="G89" s="91">
        <v>66</v>
      </c>
      <c r="H89" s="81" t="s">
        <v>102</v>
      </c>
      <c r="I89" s="151" t="s">
        <v>217</v>
      </c>
      <c r="J89" s="87" t="s">
        <v>218</v>
      </c>
      <c r="K89" s="127" t="s">
        <v>58</v>
      </c>
      <c r="L89" s="39" t="s">
        <v>59</v>
      </c>
      <c r="M89" s="128">
        <v>1.1168981481481483E-3</v>
      </c>
      <c r="N89" s="25"/>
      <c r="O89" s="28">
        <v>1.1168981481481483E-3</v>
      </c>
      <c r="P89" s="105">
        <v>1.5694444444444443E-3</v>
      </c>
      <c r="Q89" s="25"/>
      <c r="R89" s="28">
        <v>1.5694444444444443E-3</v>
      </c>
      <c r="S89" s="105">
        <v>1.5011574074074074E-3</v>
      </c>
      <c r="T89" s="25"/>
      <c r="U89" s="33">
        <v>1.5011574074074074E-3</v>
      </c>
      <c r="V89" s="36">
        <v>8.0555555555555545E-4</v>
      </c>
      <c r="W89" s="100">
        <v>5.7870370370370366E-5</v>
      </c>
      <c r="X89" s="28">
        <v>8.634259259259258E-4</v>
      </c>
      <c r="Y89" s="23">
        <v>7.8587962962962954E-4</v>
      </c>
      <c r="Z89" s="25"/>
      <c r="AA89" s="28">
        <v>7.8587962962962954E-4</v>
      </c>
      <c r="AB89" s="23">
        <v>1.0995370370370371E-3</v>
      </c>
      <c r="AC89" s="25"/>
      <c r="AD89" s="28">
        <v>1.0995370370370371E-3</v>
      </c>
      <c r="AE89" s="23">
        <v>1.2905092592592593E-3</v>
      </c>
      <c r="AF89" s="25"/>
      <c r="AG89" s="28">
        <v>1.2905092592592593E-3</v>
      </c>
      <c r="AH89" s="23">
        <v>1.2627314814814814E-3</v>
      </c>
      <c r="AI89" s="25"/>
      <c r="AJ89" s="28">
        <v>1.2627314814814814E-3</v>
      </c>
      <c r="AK89" s="23">
        <v>2.3969907407407408E-3</v>
      </c>
      <c r="AL89" s="25"/>
      <c r="AM89" s="28">
        <v>2.3969907407407408E-3</v>
      </c>
      <c r="AN89" s="23"/>
      <c r="AO89" s="25"/>
      <c r="AP89" s="28">
        <v>0</v>
      </c>
      <c r="AQ89" s="23">
        <v>1.1111111111111111E-3</v>
      </c>
      <c r="AR89" s="25"/>
      <c r="AS89" s="28">
        <v>1.1111111111111111E-3</v>
      </c>
      <c r="AT89" s="30">
        <v>1.2997685185185185E-2</v>
      </c>
      <c r="AU89" s="25"/>
      <c r="AV89" s="108">
        <v>1.2997685185185185E-2</v>
      </c>
      <c r="AW89" s="2"/>
      <c r="AX89" s="103">
        <v>6.936342592592592E-3</v>
      </c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</row>
    <row r="90" spans="1:64 16346:16352" ht="15.75" x14ac:dyDescent="0.3">
      <c r="A90" s="45">
        <v>35</v>
      </c>
      <c r="B90" s="131">
        <v>5</v>
      </c>
      <c r="C90" s="126" t="s">
        <v>0</v>
      </c>
      <c r="D90" s="45">
        <v>26</v>
      </c>
      <c r="E90" s="10">
        <v>3</v>
      </c>
      <c r="F90" s="49">
        <v>15</v>
      </c>
      <c r="G90" s="91">
        <v>46</v>
      </c>
      <c r="H90" s="81" t="s">
        <v>144</v>
      </c>
      <c r="I90" s="151" t="s">
        <v>171</v>
      </c>
      <c r="J90" s="87" t="s">
        <v>172</v>
      </c>
      <c r="K90" s="127" t="s">
        <v>78</v>
      </c>
      <c r="L90" s="39" t="s">
        <v>59</v>
      </c>
      <c r="M90" s="128">
        <v>1.0844907407407407E-3</v>
      </c>
      <c r="N90" s="25"/>
      <c r="O90" s="28">
        <v>1.0844907407407407E-3</v>
      </c>
      <c r="P90" s="105">
        <v>1.5694444444444443E-3</v>
      </c>
      <c r="Q90" s="25"/>
      <c r="R90" s="28">
        <v>1.5694444444444443E-3</v>
      </c>
      <c r="S90" s="105">
        <v>1.5011574074074074E-3</v>
      </c>
      <c r="T90" s="25"/>
      <c r="U90" s="33">
        <v>1.5011574074074074E-3</v>
      </c>
      <c r="V90" s="36">
        <v>7.6388888888888893E-4</v>
      </c>
      <c r="W90" s="25"/>
      <c r="X90" s="28">
        <v>7.6388888888888893E-4</v>
      </c>
      <c r="Y90" s="23">
        <v>7.2222222222222219E-4</v>
      </c>
      <c r="Z90" s="97">
        <v>5.7870370370370366E-5</v>
      </c>
      <c r="AA90" s="28">
        <v>7.8009259259259253E-4</v>
      </c>
      <c r="AB90" s="23">
        <v>1.1678240740740739E-3</v>
      </c>
      <c r="AC90" s="25"/>
      <c r="AD90" s="28">
        <v>1.1678240740740739E-3</v>
      </c>
      <c r="AE90" s="23">
        <v>1.3090277777777779E-3</v>
      </c>
      <c r="AF90" s="25"/>
      <c r="AG90" s="28">
        <v>1.3090277777777779E-3</v>
      </c>
      <c r="AH90" s="23">
        <v>1.3182870370370371E-3</v>
      </c>
      <c r="AI90" s="25"/>
      <c r="AJ90" s="28">
        <v>1.3182870370370371E-3</v>
      </c>
      <c r="AK90" s="23">
        <v>2.4386574074074072E-3</v>
      </c>
      <c r="AL90" s="25"/>
      <c r="AM90" s="28">
        <v>2.4386574074074072E-3</v>
      </c>
      <c r="AN90" s="23"/>
      <c r="AO90" s="25"/>
      <c r="AP90" s="28">
        <v>0</v>
      </c>
      <c r="AQ90" s="23">
        <v>1.181712962962963E-3</v>
      </c>
      <c r="AR90" s="25"/>
      <c r="AS90" s="28">
        <v>1.181712962962963E-3</v>
      </c>
      <c r="AT90" s="30">
        <v>1.3114583333333332E-2</v>
      </c>
      <c r="AU90" s="25">
        <v>6.9444444444444447E-4</v>
      </c>
      <c r="AV90" s="108">
        <v>1.3809027777777776E-2</v>
      </c>
      <c r="AW90" s="2"/>
      <c r="AX90" s="103">
        <v>6.8668981481481471E-3</v>
      </c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</row>
    <row r="91" spans="1:64 16346:16352" ht="16.399999999999999" thickBot="1" x14ac:dyDescent="0.35">
      <c r="A91" s="132" t="s">
        <v>233</v>
      </c>
      <c r="B91" s="133" t="s">
        <v>233</v>
      </c>
      <c r="C91" s="126" t="s">
        <v>0</v>
      </c>
      <c r="D91" s="132" t="s">
        <v>233</v>
      </c>
      <c r="E91" s="150" t="s">
        <v>233</v>
      </c>
      <c r="F91" s="50" t="s">
        <v>233</v>
      </c>
      <c r="G91" s="92">
        <v>69</v>
      </c>
      <c r="H91" s="134" t="s">
        <v>88</v>
      </c>
      <c r="I91" s="152" t="s">
        <v>224</v>
      </c>
      <c r="J91" s="88" t="s">
        <v>225</v>
      </c>
      <c r="K91" s="127" t="s">
        <v>119</v>
      </c>
      <c r="L91" s="136" t="s">
        <v>59</v>
      </c>
      <c r="M91" s="128">
        <v>1.1967592592592592E-3</v>
      </c>
      <c r="N91" s="25"/>
      <c r="O91" s="28">
        <v>1.1967592592592592E-3</v>
      </c>
      <c r="P91" s="105">
        <v>1.5694444444444443E-3</v>
      </c>
      <c r="Q91" s="25"/>
      <c r="R91" s="28">
        <v>1.5694444444444443E-3</v>
      </c>
      <c r="S91" s="105">
        <v>1.5011574074074074E-3</v>
      </c>
      <c r="T91" s="25"/>
      <c r="U91" s="33">
        <v>1.5011574074074074E-3</v>
      </c>
      <c r="V91" s="36">
        <v>8.4837962962962959E-4</v>
      </c>
      <c r="W91" s="25"/>
      <c r="X91" s="28">
        <v>8.4837962962962959E-4</v>
      </c>
      <c r="Y91" s="23">
        <v>8.0671296296296296E-4</v>
      </c>
      <c r="Z91" s="25"/>
      <c r="AA91" s="28">
        <v>8.0671296296296296E-4</v>
      </c>
      <c r="AB91" s="23">
        <v>1.0821759259259259E-3</v>
      </c>
      <c r="AC91" s="97">
        <v>5.7870370370370366E-5</v>
      </c>
      <c r="AD91" s="28">
        <v>1.1400462962962963E-3</v>
      </c>
      <c r="AE91" s="23">
        <v>1.2372685185185186E-3</v>
      </c>
      <c r="AF91" s="25"/>
      <c r="AG91" s="28">
        <v>1.2372685185185186E-3</v>
      </c>
      <c r="AH91" s="36">
        <v>1.2743055555555557E-3</v>
      </c>
      <c r="AI91" s="35"/>
      <c r="AJ91" s="28">
        <v>1.2743055555555557E-3</v>
      </c>
      <c r="AK91" s="36" t="s">
        <v>233</v>
      </c>
      <c r="AL91" s="35" t="s">
        <v>233</v>
      </c>
      <c r="AM91" s="28" t="s">
        <v>233</v>
      </c>
      <c r="AN91" s="36" t="s">
        <v>233</v>
      </c>
      <c r="AO91" s="35" t="s">
        <v>233</v>
      </c>
      <c r="AP91" s="28" t="s">
        <v>233</v>
      </c>
      <c r="AQ91" s="36" t="s">
        <v>233</v>
      </c>
      <c r="AR91" s="35" t="s">
        <v>233</v>
      </c>
      <c r="AS91" s="28" t="s">
        <v>233</v>
      </c>
      <c r="AT91" s="140" t="s">
        <v>233</v>
      </c>
      <c r="AU91" s="27" t="s">
        <v>233</v>
      </c>
      <c r="AV91" s="141" t="s">
        <v>233</v>
      </c>
      <c r="AW91" s="2"/>
      <c r="AX91" s="103">
        <v>7.0624999999999993E-3</v>
      </c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</row>
    <row r="92" spans="1:64 16346:16352" x14ac:dyDescent="0.3">
      <c r="C92" s="43"/>
      <c r="D92" s="2"/>
      <c r="E92" s="2"/>
      <c r="F92" s="2"/>
      <c r="H92" s="1"/>
      <c r="I92" s="1"/>
      <c r="J92" s="1"/>
      <c r="K92" s="1"/>
      <c r="L92" s="1"/>
      <c r="XDR92" s="41"/>
      <c r="XDS92" s="41"/>
      <c r="XDT92" s="43"/>
      <c r="XDU92" s="2"/>
      <c r="XDV92" s="2"/>
      <c r="XDW92" s="2"/>
      <c r="XDX92" s="2"/>
    </row>
    <row r="93" spans="1:64 16346:16352" ht="20.95" thickBot="1" x14ac:dyDescent="0.4">
      <c r="D93" s="64" t="s">
        <v>249</v>
      </c>
      <c r="K93" s="1"/>
      <c r="L93" s="1"/>
    </row>
    <row r="94" spans="1:64 16346:16352" s="7" customFormat="1" ht="26.85" thickBot="1" x14ac:dyDescent="0.35">
      <c r="A94" s="78" t="s">
        <v>32</v>
      </c>
      <c r="B94" s="85" t="s">
        <v>33</v>
      </c>
      <c r="C94" s="123" t="s">
        <v>0</v>
      </c>
      <c r="D94" s="78" t="s">
        <v>32</v>
      </c>
      <c r="E94" s="6" t="s">
        <v>33</v>
      </c>
      <c r="F94" s="47" t="s">
        <v>31</v>
      </c>
      <c r="G94" s="89" t="s">
        <v>231</v>
      </c>
      <c r="H94" s="37" t="s">
        <v>6</v>
      </c>
      <c r="I94" s="78" t="s">
        <v>1</v>
      </c>
      <c r="J94" s="85" t="s">
        <v>2</v>
      </c>
      <c r="K94" s="124" t="s">
        <v>3</v>
      </c>
      <c r="L94" s="37" t="s">
        <v>4</v>
      </c>
      <c r="M94" s="125" t="s">
        <v>7</v>
      </c>
      <c r="N94" s="6" t="s">
        <v>8</v>
      </c>
      <c r="O94" s="21" t="s">
        <v>9</v>
      </c>
      <c r="P94" s="5" t="s">
        <v>10</v>
      </c>
      <c r="Q94" s="6" t="s">
        <v>8</v>
      </c>
      <c r="R94" s="21" t="s">
        <v>11</v>
      </c>
      <c r="S94" s="5" t="s">
        <v>12</v>
      </c>
      <c r="T94" s="6" t="s">
        <v>8</v>
      </c>
      <c r="U94" s="21" t="s">
        <v>13</v>
      </c>
      <c r="V94" s="5" t="s">
        <v>14</v>
      </c>
      <c r="W94" s="6" t="s">
        <v>8</v>
      </c>
      <c r="X94" s="21" t="s">
        <v>15</v>
      </c>
      <c r="Y94" s="5" t="s">
        <v>16</v>
      </c>
      <c r="Z94" s="6" t="s">
        <v>8</v>
      </c>
      <c r="AA94" s="21" t="s">
        <v>17</v>
      </c>
      <c r="AB94" s="5" t="s">
        <v>18</v>
      </c>
      <c r="AC94" s="6" t="s">
        <v>8</v>
      </c>
      <c r="AD94" s="21" t="s">
        <v>19</v>
      </c>
      <c r="AE94" s="5" t="s">
        <v>20</v>
      </c>
      <c r="AF94" s="6" t="s">
        <v>8</v>
      </c>
      <c r="AG94" s="21" t="s">
        <v>21</v>
      </c>
      <c r="AH94" s="5" t="s">
        <v>22</v>
      </c>
      <c r="AI94" s="6" t="s">
        <v>8</v>
      </c>
      <c r="AJ94" s="21" t="s">
        <v>23</v>
      </c>
      <c r="AK94" s="5" t="s">
        <v>24</v>
      </c>
      <c r="AL94" s="6" t="s">
        <v>8</v>
      </c>
      <c r="AM94" s="21" t="s">
        <v>25</v>
      </c>
      <c r="AN94" s="5" t="s">
        <v>34</v>
      </c>
      <c r="AO94" s="6" t="s">
        <v>8</v>
      </c>
      <c r="AP94" s="21" t="s">
        <v>35</v>
      </c>
      <c r="AQ94" s="5" t="s">
        <v>26</v>
      </c>
      <c r="AR94" s="6" t="s">
        <v>8</v>
      </c>
      <c r="AS94" s="21" t="s">
        <v>27</v>
      </c>
      <c r="AT94" s="78" t="s">
        <v>28</v>
      </c>
      <c r="AU94" s="6" t="s">
        <v>29</v>
      </c>
      <c r="AV94" s="20" t="s">
        <v>30</v>
      </c>
      <c r="AX94" s="101" t="s">
        <v>234</v>
      </c>
    </row>
    <row r="95" spans="1:64 16346:16352" ht="15.75" x14ac:dyDescent="0.3">
      <c r="A95" s="45">
        <v>14</v>
      </c>
      <c r="B95" s="131">
        <v>1</v>
      </c>
      <c r="C95" s="126" t="s">
        <v>0</v>
      </c>
      <c r="D95" s="45">
        <v>10</v>
      </c>
      <c r="E95" s="10">
        <v>1</v>
      </c>
      <c r="F95" s="49">
        <v>25</v>
      </c>
      <c r="G95" s="91">
        <v>19</v>
      </c>
      <c r="H95" s="81"/>
      <c r="I95" s="151" t="s">
        <v>99</v>
      </c>
      <c r="J95" s="87" t="s">
        <v>100</v>
      </c>
      <c r="K95" s="127" t="s">
        <v>101</v>
      </c>
      <c r="L95" s="39" t="s">
        <v>92</v>
      </c>
      <c r="M95" s="128">
        <v>1.0972222222222223E-3</v>
      </c>
      <c r="N95" s="25"/>
      <c r="O95" s="28">
        <v>1.0972222222222223E-3</v>
      </c>
      <c r="P95" s="23">
        <v>1.4733796296296294E-3</v>
      </c>
      <c r="Q95" s="25"/>
      <c r="R95" s="28">
        <v>1.4733796296296294E-3</v>
      </c>
      <c r="S95" s="23">
        <v>1.4965277777777778E-3</v>
      </c>
      <c r="T95" s="25"/>
      <c r="U95" s="33">
        <v>1.4965277777777778E-3</v>
      </c>
      <c r="V95" s="36">
        <v>8.0324074074074076E-4</v>
      </c>
      <c r="W95" s="35"/>
      <c r="X95" s="28">
        <v>8.0324074074074076E-4</v>
      </c>
      <c r="Y95" s="23">
        <v>7.7199074074074062E-4</v>
      </c>
      <c r="Z95" s="25"/>
      <c r="AA95" s="28">
        <v>7.7199074074074062E-4</v>
      </c>
      <c r="AB95" s="23">
        <v>1.0902777777777779E-3</v>
      </c>
      <c r="AC95" s="25"/>
      <c r="AD95" s="28">
        <v>1.0902777777777779E-3</v>
      </c>
      <c r="AE95" s="23">
        <v>1.2465277777777776E-3</v>
      </c>
      <c r="AF95" s="25"/>
      <c r="AG95" s="28">
        <v>1.2465277777777776E-3</v>
      </c>
      <c r="AH95" s="23">
        <v>1.21875E-3</v>
      </c>
      <c r="AI95" s="97">
        <v>5.7870370370370366E-5</v>
      </c>
      <c r="AJ95" s="28">
        <v>1.2766203703703705E-3</v>
      </c>
      <c r="AK95" s="23">
        <v>2.3969907407407408E-3</v>
      </c>
      <c r="AL95" s="25"/>
      <c r="AM95" s="28">
        <v>2.3969907407407408E-3</v>
      </c>
      <c r="AN95" s="23"/>
      <c r="AO95" s="25"/>
      <c r="AP95" s="28">
        <v>0</v>
      </c>
      <c r="AQ95" s="23">
        <v>1.1064814814814815E-3</v>
      </c>
      <c r="AR95" s="25"/>
      <c r="AS95" s="28">
        <v>1.1064814814814815E-3</v>
      </c>
      <c r="AT95" s="30">
        <v>1.275925925925926E-2</v>
      </c>
      <c r="AU95" s="25"/>
      <c r="AV95" s="108">
        <v>1.275925925925926E-2</v>
      </c>
      <c r="AW95" s="2"/>
      <c r="AX95" s="103">
        <v>6.7326388888888887E-3</v>
      </c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</row>
    <row r="96" spans="1:64 16346:16352" ht="15.75" x14ac:dyDescent="0.3">
      <c r="A96" s="45">
        <v>15</v>
      </c>
      <c r="B96" s="131">
        <v>2</v>
      </c>
      <c r="C96" s="126" t="s">
        <v>0</v>
      </c>
      <c r="D96" s="45">
        <v>11</v>
      </c>
      <c r="E96" s="10">
        <v>2</v>
      </c>
      <c r="F96" s="49">
        <v>18</v>
      </c>
      <c r="G96" s="91">
        <v>18</v>
      </c>
      <c r="H96" s="81" t="s">
        <v>88</v>
      </c>
      <c r="I96" s="151" t="s">
        <v>96</v>
      </c>
      <c r="J96" s="87" t="s">
        <v>97</v>
      </c>
      <c r="K96" s="127" t="s">
        <v>98</v>
      </c>
      <c r="L96" s="39" t="s">
        <v>92</v>
      </c>
      <c r="M96" s="128">
        <v>1.0752314814814815E-3</v>
      </c>
      <c r="N96" s="96">
        <v>1.1574074074074073E-4</v>
      </c>
      <c r="O96" s="28">
        <v>1.1909722222222222E-3</v>
      </c>
      <c r="P96" s="23"/>
      <c r="Q96" s="97">
        <v>1.7511574074074074E-3</v>
      </c>
      <c r="R96" s="28">
        <v>1.7511574074074074E-3</v>
      </c>
      <c r="S96" s="23">
        <v>1.4722222222222222E-3</v>
      </c>
      <c r="T96" s="25"/>
      <c r="U96" s="33">
        <v>1.4722222222222222E-3</v>
      </c>
      <c r="V96" s="36">
        <v>8.1018518518518516E-4</v>
      </c>
      <c r="W96" s="35"/>
      <c r="X96" s="28">
        <v>8.1018518518518516E-4</v>
      </c>
      <c r="Y96" s="23">
        <v>7.5462962962962973E-4</v>
      </c>
      <c r="Z96" s="25"/>
      <c r="AA96" s="28">
        <v>7.5462962962962973E-4</v>
      </c>
      <c r="AB96" s="23">
        <v>1.0555555555555555E-3</v>
      </c>
      <c r="AC96" s="25"/>
      <c r="AD96" s="28">
        <v>1.0555555555555555E-3</v>
      </c>
      <c r="AE96" s="23">
        <v>1.2094907407407408E-3</v>
      </c>
      <c r="AF96" s="25"/>
      <c r="AG96" s="28">
        <v>1.2094907407407408E-3</v>
      </c>
      <c r="AH96" s="23">
        <v>1.2002314814814816E-3</v>
      </c>
      <c r="AI96" s="97">
        <v>5.7870370370370366E-5</v>
      </c>
      <c r="AJ96" s="28">
        <v>1.258101851851852E-3</v>
      </c>
      <c r="AK96" s="23">
        <v>2.3391203703703703E-3</v>
      </c>
      <c r="AL96" s="25"/>
      <c r="AM96" s="28">
        <v>2.3391203703703703E-3</v>
      </c>
      <c r="AN96" s="23"/>
      <c r="AO96" s="25"/>
      <c r="AP96" s="28">
        <v>0</v>
      </c>
      <c r="AQ96" s="23">
        <v>1.0682870370370371E-3</v>
      </c>
      <c r="AR96" s="25"/>
      <c r="AS96" s="28">
        <v>1.0682870370370371E-3</v>
      </c>
      <c r="AT96" s="30">
        <v>1.2909722222222222E-2</v>
      </c>
      <c r="AU96" s="25"/>
      <c r="AV96" s="108">
        <v>1.2909722222222222E-2</v>
      </c>
      <c r="AW96" s="2"/>
      <c r="AX96" s="103">
        <v>7.0347222222222217E-3</v>
      </c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</row>
    <row r="97" spans="1:64" ht="15.75" x14ac:dyDescent="0.3">
      <c r="A97" s="45">
        <v>16</v>
      </c>
      <c r="B97" s="131">
        <v>3</v>
      </c>
      <c r="C97" s="126" t="s">
        <v>0</v>
      </c>
      <c r="D97" s="45">
        <v>12</v>
      </c>
      <c r="E97" s="10">
        <v>3</v>
      </c>
      <c r="F97" s="49">
        <v>15</v>
      </c>
      <c r="G97" s="91">
        <v>54</v>
      </c>
      <c r="H97" s="81"/>
      <c r="I97" s="151" t="s">
        <v>188</v>
      </c>
      <c r="J97" s="87" t="s">
        <v>189</v>
      </c>
      <c r="K97" s="127" t="s">
        <v>190</v>
      </c>
      <c r="L97" s="39" t="s">
        <v>92</v>
      </c>
      <c r="M97" s="128">
        <v>1.1238425925925927E-3</v>
      </c>
      <c r="N97" s="25"/>
      <c r="O97" s="28">
        <v>1.1238425925925927E-3</v>
      </c>
      <c r="P97" s="105">
        <v>1.6354166666666667E-3</v>
      </c>
      <c r="Q97" s="25"/>
      <c r="R97" s="28">
        <v>1.6354166666666667E-3</v>
      </c>
      <c r="S97" s="105">
        <v>1.5590277777777779E-3</v>
      </c>
      <c r="T97" s="25"/>
      <c r="U97" s="33">
        <v>1.5590277777777779E-3</v>
      </c>
      <c r="V97" s="36">
        <v>7.430555555555555E-4</v>
      </c>
      <c r="W97" s="100">
        <v>1.1574074074074073E-4</v>
      </c>
      <c r="X97" s="28">
        <v>8.587962962962962E-4</v>
      </c>
      <c r="Y97" s="23">
        <v>7.407407407407407E-4</v>
      </c>
      <c r="Z97" s="25"/>
      <c r="AA97" s="28">
        <v>7.407407407407407E-4</v>
      </c>
      <c r="AB97" s="23">
        <v>1.1273148148148147E-3</v>
      </c>
      <c r="AC97" s="25"/>
      <c r="AD97" s="28">
        <v>1.1273148148148147E-3</v>
      </c>
      <c r="AE97" s="23">
        <v>1.255787037037037E-3</v>
      </c>
      <c r="AF97" s="25"/>
      <c r="AG97" s="28">
        <v>1.255787037037037E-3</v>
      </c>
      <c r="AH97" s="23">
        <v>1.2743055555555557E-3</v>
      </c>
      <c r="AI97" s="25"/>
      <c r="AJ97" s="28">
        <v>1.2743055555555557E-3</v>
      </c>
      <c r="AK97" s="23">
        <v>2.2893518518518519E-3</v>
      </c>
      <c r="AL97" s="25"/>
      <c r="AM97" s="28">
        <v>2.2893518518518519E-3</v>
      </c>
      <c r="AN97" s="23"/>
      <c r="AO97" s="25"/>
      <c r="AP97" s="28">
        <v>0</v>
      </c>
      <c r="AQ97" s="23">
        <v>1.1064814814814815E-3</v>
      </c>
      <c r="AR97" s="25"/>
      <c r="AS97" s="28">
        <v>1.1064814814814815E-3</v>
      </c>
      <c r="AT97" s="30">
        <v>1.2971064814814814E-2</v>
      </c>
      <c r="AU97" s="25"/>
      <c r="AV97" s="108">
        <v>1.2971064814814814E-2</v>
      </c>
      <c r="AW97" s="2"/>
      <c r="AX97" s="103">
        <v>7.0451388888888881E-3</v>
      </c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</row>
    <row r="98" spans="1:64" ht="15.75" x14ac:dyDescent="0.3">
      <c r="A98" s="45">
        <v>20</v>
      </c>
      <c r="B98" s="131">
        <v>4</v>
      </c>
      <c r="C98" s="126" t="s">
        <v>0</v>
      </c>
      <c r="D98" s="45">
        <v>16</v>
      </c>
      <c r="E98" s="10">
        <v>4</v>
      </c>
      <c r="F98" s="49">
        <v>12</v>
      </c>
      <c r="G98" s="91">
        <v>16</v>
      </c>
      <c r="H98" s="81" t="s">
        <v>88</v>
      </c>
      <c r="I98" s="151" t="s">
        <v>89</v>
      </c>
      <c r="J98" s="87" t="s">
        <v>90</v>
      </c>
      <c r="K98" s="127" t="s">
        <v>91</v>
      </c>
      <c r="L98" s="39" t="s">
        <v>92</v>
      </c>
      <c r="M98" s="128">
        <v>1.1273148148148147E-3</v>
      </c>
      <c r="N98" s="25"/>
      <c r="O98" s="28">
        <v>1.1273148148148147E-3</v>
      </c>
      <c r="P98" s="23">
        <v>1.6354166666666667E-3</v>
      </c>
      <c r="Q98" s="25"/>
      <c r="R98" s="28">
        <v>1.6354166666666667E-3</v>
      </c>
      <c r="S98" s="23">
        <v>1.5590277777777779E-3</v>
      </c>
      <c r="T98" s="25"/>
      <c r="U98" s="33">
        <v>1.5590277777777779E-3</v>
      </c>
      <c r="V98" s="36">
        <v>8.2060185185185187E-4</v>
      </c>
      <c r="W98" s="35"/>
      <c r="X98" s="28">
        <v>8.2060185185185187E-4</v>
      </c>
      <c r="Y98" s="23">
        <v>7.8703703703703705E-4</v>
      </c>
      <c r="Z98" s="25"/>
      <c r="AA98" s="28">
        <v>7.8703703703703705E-4</v>
      </c>
      <c r="AB98" s="23">
        <v>1.1006944444444443E-3</v>
      </c>
      <c r="AC98" s="25"/>
      <c r="AD98" s="28">
        <v>1.1006944444444443E-3</v>
      </c>
      <c r="AE98" s="23">
        <v>1.3020833333333333E-3</v>
      </c>
      <c r="AF98" s="25"/>
      <c r="AG98" s="28">
        <v>1.3020833333333333E-3</v>
      </c>
      <c r="AH98" s="23">
        <v>1.2870370370370373E-3</v>
      </c>
      <c r="AI98" s="25"/>
      <c r="AJ98" s="28">
        <v>1.2870370370370373E-3</v>
      </c>
      <c r="AK98" s="23">
        <v>2.4317129629629632E-3</v>
      </c>
      <c r="AL98" s="25"/>
      <c r="AM98" s="28">
        <v>2.4317129629629632E-3</v>
      </c>
      <c r="AN98" s="23"/>
      <c r="AO98" s="25"/>
      <c r="AP98" s="28">
        <v>0</v>
      </c>
      <c r="AQ98" s="23">
        <v>1.1053240740740741E-3</v>
      </c>
      <c r="AR98" s="25"/>
      <c r="AS98" s="28">
        <v>1.1053240740740741E-3</v>
      </c>
      <c r="AT98" s="30">
        <v>1.315625E-2</v>
      </c>
      <c r="AU98" s="25"/>
      <c r="AV98" s="108">
        <v>1.315625E-2</v>
      </c>
      <c r="AW98" s="2"/>
      <c r="AX98" s="103">
        <v>7.030092592592593E-3</v>
      </c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</row>
    <row r="99" spans="1:64" ht="15.75" x14ac:dyDescent="0.3">
      <c r="A99" s="45">
        <v>21</v>
      </c>
      <c r="B99" s="131">
        <v>5</v>
      </c>
      <c r="C99" s="126" t="s">
        <v>0</v>
      </c>
      <c r="D99" s="45">
        <v>17</v>
      </c>
      <c r="E99" s="10">
        <v>5</v>
      </c>
      <c r="F99" s="49">
        <v>10</v>
      </c>
      <c r="G99" s="91">
        <v>60</v>
      </c>
      <c r="H99" s="81" t="s">
        <v>144</v>
      </c>
      <c r="I99" s="151" t="s">
        <v>203</v>
      </c>
      <c r="J99" s="87" t="s">
        <v>204</v>
      </c>
      <c r="K99" s="127" t="s">
        <v>154</v>
      </c>
      <c r="L99" s="39" t="s">
        <v>92</v>
      </c>
      <c r="M99" s="128">
        <v>1.1238425925925927E-3</v>
      </c>
      <c r="N99" s="25"/>
      <c r="O99" s="28">
        <v>1.1238425925925927E-3</v>
      </c>
      <c r="P99" s="105">
        <v>1.6354166666666667E-3</v>
      </c>
      <c r="Q99" s="25"/>
      <c r="R99" s="28">
        <v>1.6354166666666667E-3</v>
      </c>
      <c r="S99" s="105">
        <v>1.5590277777777779E-3</v>
      </c>
      <c r="T99" s="25"/>
      <c r="U99" s="33">
        <v>1.5590277777777779E-3</v>
      </c>
      <c r="V99" s="36">
        <v>7.9166666666666676E-4</v>
      </c>
      <c r="W99" s="100">
        <v>1.7361111111111112E-4</v>
      </c>
      <c r="X99" s="28">
        <v>9.652777777777779E-4</v>
      </c>
      <c r="Y99" s="23">
        <v>7.7199074074074062E-4</v>
      </c>
      <c r="Z99" s="25"/>
      <c r="AA99" s="28">
        <v>7.7199074074074062E-4</v>
      </c>
      <c r="AB99" s="23">
        <v>1.0995370370370371E-3</v>
      </c>
      <c r="AC99" s="25"/>
      <c r="AD99" s="28">
        <v>1.0995370370370371E-3</v>
      </c>
      <c r="AE99" s="23">
        <v>1.2916666666666664E-3</v>
      </c>
      <c r="AF99" s="25"/>
      <c r="AG99" s="28">
        <v>1.2916666666666664E-3</v>
      </c>
      <c r="AH99" s="23">
        <v>1.269675925925926E-3</v>
      </c>
      <c r="AI99" s="25"/>
      <c r="AJ99" s="28">
        <v>1.269675925925926E-3</v>
      </c>
      <c r="AK99" s="23">
        <v>2.3680555555555555E-3</v>
      </c>
      <c r="AL99" s="25"/>
      <c r="AM99" s="28">
        <v>2.3680555555555555E-3</v>
      </c>
      <c r="AN99" s="23"/>
      <c r="AO99" s="25"/>
      <c r="AP99" s="28">
        <v>0</v>
      </c>
      <c r="AQ99" s="23">
        <v>1.1041666666666667E-3</v>
      </c>
      <c r="AR99" s="25"/>
      <c r="AS99" s="28">
        <v>1.1041666666666667E-3</v>
      </c>
      <c r="AT99" s="30">
        <v>1.3188657407407408E-2</v>
      </c>
      <c r="AU99" s="25"/>
      <c r="AV99" s="108">
        <v>1.3188657407407408E-2</v>
      </c>
      <c r="AW99" s="2"/>
      <c r="AX99" s="103">
        <v>7.1550925925925922E-3</v>
      </c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</row>
    <row r="100" spans="1:64" ht="15.75" x14ac:dyDescent="0.3">
      <c r="A100" s="45">
        <v>32</v>
      </c>
      <c r="B100" s="131">
        <v>6</v>
      </c>
      <c r="C100" s="126" t="s">
        <v>0</v>
      </c>
      <c r="D100" s="45">
        <v>23</v>
      </c>
      <c r="E100" s="10">
        <v>6</v>
      </c>
      <c r="F100" s="49">
        <v>8</v>
      </c>
      <c r="G100" s="91">
        <v>62</v>
      </c>
      <c r="H100" s="81" t="s">
        <v>47</v>
      </c>
      <c r="I100" s="151" t="s">
        <v>207</v>
      </c>
      <c r="J100" s="87" t="s">
        <v>208</v>
      </c>
      <c r="K100" s="127" t="s">
        <v>101</v>
      </c>
      <c r="L100" s="39" t="s">
        <v>92</v>
      </c>
      <c r="M100" s="128">
        <v>1.1620370370370372E-3</v>
      </c>
      <c r="N100" s="25"/>
      <c r="O100" s="28">
        <v>1.1620370370370372E-3</v>
      </c>
      <c r="P100" s="105">
        <v>1.6354166666666667E-3</v>
      </c>
      <c r="Q100" s="25"/>
      <c r="R100" s="28">
        <v>1.6354166666666667E-3</v>
      </c>
      <c r="S100" s="105">
        <v>1.5590277777777779E-3</v>
      </c>
      <c r="T100" s="25"/>
      <c r="U100" s="33">
        <v>1.5590277777777779E-3</v>
      </c>
      <c r="V100" s="36">
        <v>8.1481481481481476E-4</v>
      </c>
      <c r="W100" s="97">
        <v>5.7870370370370366E-5</v>
      </c>
      <c r="X100" s="28">
        <v>8.7268518518518511E-4</v>
      </c>
      <c r="Y100" s="23">
        <v>7.9745370370370376E-4</v>
      </c>
      <c r="Z100" s="25"/>
      <c r="AA100" s="28">
        <v>7.9745370370370376E-4</v>
      </c>
      <c r="AB100" s="23">
        <v>1.1180555555555555E-3</v>
      </c>
      <c r="AC100" s="25"/>
      <c r="AD100" s="28">
        <v>1.1180555555555555E-3</v>
      </c>
      <c r="AE100" s="23">
        <v>1.3726851851851851E-3</v>
      </c>
      <c r="AF100" s="25"/>
      <c r="AG100" s="28">
        <v>1.3726851851851851E-3</v>
      </c>
      <c r="AH100" s="23">
        <v>1.3078703703703705E-3</v>
      </c>
      <c r="AI100" s="25"/>
      <c r="AJ100" s="28">
        <v>1.3078703703703705E-3</v>
      </c>
      <c r="AK100" s="23">
        <v>2.7129629629629626E-3</v>
      </c>
      <c r="AL100" s="25"/>
      <c r="AM100" s="28">
        <v>2.7129629629629626E-3</v>
      </c>
      <c r="AN100" s="23"/>
      <c r="AO100" s="25"/>
      <c r="AP100" s="28">
        <v>0</v>
      </c>
      <c r="AQ100" s="23">
        <v>1.1307870370370371E-3</v>
      </c>
      <c r="AR100" s="25"/>
      <c r="AS100" s="28">
        <v>1.1307870370370371E-3</v>
      </c>
      <c r="AT100" s="30">
        <v>1.3668981481481482E-2</v>
      </c>
      <c r="AU100" s="25"/>
      <c r="AV100" s="108">
        <v>1.3668981481481482E-2</v>
      </c>
      <c r="AW100" s="2"/>
      <c r="AX100" s="103">
        <v>7.1446759259259258E-3</v>
      </c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</row>
    <row r="101" spans="1:64" ht="15.75" x14ac:dyDescent="0.3">
      <c r="A101" s="45">
        <v>42</v>
      </c>
      <c r="B101" s="131">
        <v>7</v>
      </c>
      <c r="C101" s="126" t="s">
        <v>0</v>
      </c>
      <c r="D101" s="45">
        <v>27</v>
      </c>
      <c r="E101" s="10">
        <v>7</v>
      </c>
      <c r="F101" s="49">
        <v>6</v>
      </c>
      <c r="G101" s="91">
        <v>27</v>
      </c>
      <c r="H101" s="81"/>
      <c r="I101" s="151" t="s">
        <v>122</v>
      </c>
      <c r="J101" s="87" t="s">
        <v>123</v>
      </c>
      <c r="K101" s="127" t="s">
        <v>91</v>
      </c>
      <c r="L101" s="39" t="s">
        <v>92</v>
      </c>
      <c r="M101" s="128">
        <v>1.3067129629629629E-3</v>
      </c>
      <c r="N101" s="25"/>
      <c r="O101" s="28">
        <v>1.3067129629629629E-3</v>
      </c>
      <c r="P101" s="23"/>
      <c r="Q101" s="97">
        <v>1.7511574074074074E-3</v>
      </c>
      <c r="R101" s="28">
        <v>1.7511574074074074E-3</v>
      </c>
      <c r="S101" s="105">
        <v>1.5590277777777779E-3</v>
      </c>
      <c r="T101" s="25"/>
      <c r="U101" s="33">
        <v>1.5590277777777779E-3</v>
      </c>
      <c r="V101" s="36"/>
      <c r="W101" s="100">
        <v>1.0856481481481481E-3</v>
      </c>
      <c r="X101" s="28">
        <v>1.0856481481481481E-3</v>
      </c>
      <c r="Y101" s="23">
        <v>8.2870370370370379E-4</v>
      </c>
      <c r="Z101" s="25"/>
      <c r="AA101" s="28">
        <v>8.2870370370370379E-4</v>
      </c>
      <c r="AB101" s="23">
        <v>1.1840277777777778E-3</v>
      </c>
      <c r="AC101" s="25"/>
      <c r="AD101" s="28">
        <v>1.1840277777777778E-3</v>
      </c>
      <c r="AE101" s="23">
        <v>1.3645833333333331E-3</v>
      </c>
      <c r="AF101" s="25"/>
      <c r="AG101" s="28">
        <v>1.3645833333333331E-3</v>
      </c>
      <c r="AH101" s="23">
        <v>1.3564814814814813E-3</v>
      </c>
      <c r="AI101" s="25"/>
      <c r="AJ101" s="28">
        <v>1.3564814814814813E-3</v>
      </c>
      <c r="AK101" s="23">
        <v>2.4652777777777776E-3</v>
      </c>
      <c r="AL101" s="97">
        <v>1.1574074074074073E-4</v>
      </c>
      <c r="AM101" s="28">
        <v>2.5810185185185185E-3</v>
      </c>
      <c r="AN101" s="23"/>
      <c r="AO101" s="25"/>
      <c r="AP101" s="28">
        <v>0</v>
      </c>
      <c r="AQ101" s="23">
        <v>1.1863425925925928E-3</v>
      </c>
      <c r="AR101" s="25"/>
      <c r="AS101" s="28">
        <v>1.1863425925925928E-3</v>
      </c>
      <c r="AT101" s="30">
        <v>1.4203703703703703E-2</v>
      </c>
      <c r="AU101" s="25"/>
      <c r="AV101" s="108">
        <v>1.4203703703703703E-2</v>
      </c>
      <c r="AW101" s="2"/>
      <c r="AX101" s="103">
        <v>7.7152777777777784E-3</v>
      </c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</row>
    <row r="102" spans="1:64" ht="15.75" x14ac:dyDescent="0.3">
      <c r="A102" s="45">
        <v>47</v>
      </c>
      <c r="B102" s="131">
        <v>8</v>
      </c>
      <c r="C102" s="126" t="s">
        <v>0</v>
      </c>
      <c r="D102" s="45">
        <v>31</v>
      </c>
      <c r="E102" s="10">
        <v>8</v>
      </c>
      <c r="F102" s="49">
        <v>4</v>
      </c>
      <c r="G102" s="91">
        <v>33</v>
      </c>
      <c r="H102" s="81"/>
      <c r="I102" s="151" t="s">
        <v>136</v>
      </c>
      <c r="J102" s="87" t="s">
        <v>137</v>
      </c>
      <c r="K102" s="127" t="s">
        <v>78</v>
      </c>
      <c r="L102" s="39" t="s">
        <v>92</v>
      </c>
      <c r="M102" s="128">
        <v>1.0902777777777779E-3</v>
      </c>
      <c r="N102" s="25"/>
      <c r="O102" s="28">
        <v>1.0902777777777779E-3</v>
      </c>
      <c r="P102" s="105">
        <v>1.6354166666666667E-3</v>
      </c>
      <c r="Q102" s="25"/>
      <c r="R102" s="28">
        <v>1.6354166666666667E-3</v>
      </c>
      <c r="S102" s="105">
        <v>1.5590277777777779E-3</v>
      </c>
      <c r="T102" s="25"/>
      <c r="U102" s="33">
        <v>1.5590277777777779E-3</v>
      </c>
      <c r="V102" s="36">
        <v>7.5115740740740742E-4</v>
      </c>
      <c r="W102" s="100">
        <v>1.1574074074074073E-4</v>
      </c>
      <c r="X102" s="28">
        <v>8.6689814814814811E-4</v>
      </c>
      <c r="Y102" s="23">
        <v>7.3148148148148139E-4</v>
      </c>
      <c r="Z102" s="25"/>
      <c r="AA102" s="28">
        <v>7.3148148148148139E-4</v>
      </c>
      <c r="AB102" s="23">
        <v>1.0474537037037037E-3</v>
      </c>
      <c r="AC102" s="25"/>
      <c r="AD102" s="28">
        <v>1.0474537037037037E-3</v>
      </c>
      <c r="AE102" s="23"/>
      <c r="AF102" s="97">
        <v>1.7546296296296294E-3</v>
      </c>
      <c r="AG102" s="28">
        <v>1.7546296296296294E-3</v>
      </c>
      <c r="AH102" s="23">
        <v>1.2488425925925926E-3</v>
      </c>
      <c r="AI102" s="25"/>
      <c r="AJ102" s="28">
        <v>1.2488425925925926E-3</v>
      </c>
      <c r="AK102" s="23">
        <v>2.4074074074074076E-3</v>
      </c>
      <c r="AL102" s="25"/>
      <c r="AM102" s="28">
        <v>2.4074074074074076E-3</v>
      </c>
      <c r="AN102" s="23"/>
      <c r="AO102" s="25"/>
      <c r="AP102" s="28">
        <v>0</v>
      </c>
      <c r="AQ102" s="23">
        <v>1.0752314814814815E-3</v>
      </c>
      <c r="AR102" s="25"/>
      <c r="AS102" s="28">
        <v>1.0752314814814815E-3</v>
      </c>
      <c r="AT102" s="30">
        <v>1.3416666666666669E-2</v>
      </c>
      <c r="AU102" s="25">
        <v>1.1574074074074073E-3</v>
      </c>
      <c r="AV102" s="108">
        <v>1.4574074074074076E-2</v>
      </c>
      <c r="AW102" s="2"/>
      <c r="AX102" s="103">
        <v>6.9305555555555561E-3</v>
      </c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</row>
    <row r="103" spans="1:64" ht="15.75" x14ac:dyDescent="0.3">
      <c r="A103" s="45" t="s">
        <v>233</v>
      </c>
      <c r="B103" s="131" t="s">
        <v>233</v>
      </c>
      <c r="C103" s="126" t="s">
        <v>0</v>
      </c>
      <c r="D103" s="45" t="s">
        <v>233</v>
      </c>
      <c r="E103" s="10" t="s">
        <v>233</v>
      </c>
      <c r="F103" s="49" t="s">
        <v>233</v>
      </c>
      <c r="G103" s="91">
        <v>41</v>
      </c>
      <c r="H103" s="81" t="s">
        <v>52</v>
      </c>
      <c r="I103" s="151" t="s">
        <v>158</v>
      </c>
      <c r="J103" s="87" t="s">
        <v>159</v>
      </c>
      <c r="K103" s="127" t="s">
        <v>160</v>
      </c>
      <c r="L103" s="39" t="s">
        <v>92</v>
      </c>
      <c r="M103" s="128">
        <v>1.0925925925925925E-3</v>
      </c>
      <c r="N103" s="25"/>
      <c r="O103" s="28">
        <v>1.0925925925925925E-3</v>
      </c>
      <c r="P103" s="105">
        <v>1.6354166666666667E-3</v>
      </c>
      <c r="Q103" s="25"/>
      <c r="R103" s="28">
        <v>1.6354166666666667E-3</v>
      </c>
      <c r="S103" s="105">
        <v>1.5590277777777779E-3</v>
      </c>
      <c r="T103" s="25"/>
      <c r="U103" s="33">
        <v>1.5590277777777779E-3</v>
      </c>
      <c r="V103" s="36">
        <v>8.1365740740740736E-4</v>
      </c>
      <c r="W103" s="97">
        <v>5.7870370370370366E-5</v>
      </c>
      <c r="X103" s="28">
        <v>8.7152777777777771E-4</v>
      </c>
      <c r="Y103" s="23">
        <v>8.0787037037037036E-4</v>
      </c>
      <c r="Z103" s="25"/>
      <c r="AA103" s="28">
        <v>8.0787037037037036E-4</v>
      </c>
      <c r="AB103" s="23">
        <v>1.5891203703703701E-3</v>
      </c>
      <c r="AC103" s="25"/>
      <c r="AD103" s="28">
        <v>1.5891203703703701E-3</v>
      </c>
      <c r="AE103" s="23" t="s">
        <v>233</v>
      </c>
      <c r="AF103" s="25" t="s">
        <v>233</v>
      </c>
      <c r="AG103" s="28" t="s">
        <v>233</v>
      </c>
      <c r="AH103" s="23" t="s">
        <v>233</v>
      </c>
      <c r="AI103" s="25" t="s">
        <v>233</v>
      </c>
      <c r="AJ103" s="28" t="s">
        <v>233</v>
      </c>
      <c r="AK103" s="23" t="s">
        <v>233</v>
      </c>
      <c r="AL103" s="25" t="s">
        <v>233</v>
      </c>
      <c r="AM103" s="28" t="s">
        <v>233</v>
      </c>
      <c r="AN103" s="23" t="s">
        <v>233</v>
      </c>
      <c r="AO103" s="25" t="s">
        <v>233</v>
      </c>
      <c r="AP103" s="28" t="s">
        <v>233</v>
      </c>
      <c r="AQ103" s="23" t="s">
        <v>233</v>
      </c>
      <c r="AR103" s="25" t="s">
        <v>233</v>
      </c>
      <c r="AS103" s="28" t="s">
        <v>233</v>
      </c>
      <c r="AT103" s="30" t="s">
        <v>233</v>
      </c>
      <c r="AU103" s="25" t="s">
        <v>233</v>
      </c>
      <c r="AV103" s="108" t="s">
        <v>233</v>
      </c>
      <c r="AW103" s="2"/>
      <c r="AX103" s="103">
        <v>7.5555555555555549E-3</v>
      </c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</row>
    <row r="104" spans="1:64" ht="16.399999999999999" thickBot="1" x14ac:dyDescent="0.35">
      <c r="A104" s="132" t="s">
        <v>233</v>
      </c>
      <c r="B104" s="133" t="s">
        <v>233</v>
      </c>
      <c r="C104" s="126" t="s">
        <v>0</v>
      </c>
      <c r="D104" s="132" t="s">
        <v>233</v>
      </c>
      <c r="E104" s="150" t="s">
        <v>233</v>
      </c>
      <c r="F104" s="50" t="s">
        <v>233</v>
      </c>
      <c r="G104" s="92">
        <v>44</v>
      </c>
      <c r="H104" s="134"/>
      <c r="I104" s="152" t="s">
        <v>165</v>
      </c>
      <c r="J104" s="88" t="s">
        <v>166</v>
      </c>
      <c r="K104" s="127" t="s">
        <v>167</v>
      </c>
      <c r="L104" s="136" t="s">
        <v>92</v>
      </c>
      <c r="M104" s="128">
        <v>1.1921296296296296E-3</v>
      </c>
      <c r="N104" s="25"/>
      <c r="O104" s="28">
        <v>1.1921296296296296E-3</v>
      </c>
      <c r="P104" s="105">
        <v>1.6354166666666667E-3</v>
      </c>
      <c r="Q104" s="25"/>
      <c r="R104" s="28">
        <v>1.6354166666666667E-3</v>
      </c>
      <c r="S104" s="105">
        <v>1.5590277777777779E-3</v>
      </c>
      <c r="T104" s="25"/>
      <c r="U104" s="33">
        <v>1.5590277777777779E-3</v>
      </c>
      <c r="V104" s="36" t="s">
        <v>233</v>
      </c>
      <c r="W104" s="25" t="s">
        <v>233</v>
      </c>
      <c r="X104" s="28" t="s">
        <v>233</v>
      </c>
      <c r="Y104" s="23" t="s">
        <v>233</v>
      </c>
      <c r="Z104" s="25" t="s">
        <v>233</v>
      </c>
      <c r="AA104" s="28" t="s">
        <v>233</v>
      </c>
      <c r="AB104" s="23" t="s">
        <v>233</v>
      </c>
      <c r="AC104" s="25" t="s">
        <v>233</v>
      </c>
      <c r="AD104" s="28" t="s">
        <v>233</v>
      </c>
      <c r="AE104" s="23" t="s">
        <v>233</v>
      </c>
      <c r="AF104" s="25" t="s">
        <v>233</v>
      </c>
      <c r="AG104" s="28" t="s">
        <v>233</v>
      </c>
      <c r="AH104" s="23" t="s">
        <v>233</v>
      </c>
      <c r="AI104" s="25" t="s">
        <v>233</v>
      </c>
      <c r="AJ104" s="28" t="s">
        <v>233</v>
      </c>
      <c r="AK104" s="23" t="s">
        <v>233</v>
      </c>
      <c r="AL104" s="25" t="s">
        <v>233</v>
      </c>
      <c r="AM104" s="28" t="s">
        <v>233</v>
      </c>
      <c r="AN104" s="23" t="s">
        <v>233</v>
      </c>
      <c r="AO104" s="25" t="s">
        <v>233</v>
      </c>
      <c r="AP104" s="28" t="s">
        <v>233</v>
      </c>
      <c r="AQ104" s="23" t="s">
        <v>233</v>
      </c>
      <c r="AR104" s="25" t="s">
        <v>233</v>
      </c>
      <c r="AS104" s="28" t="s">
        <v>233</v>
      </c>
      <c r="AT104" s="140" t="s">
        <v>233</v>
      </c>
      <c r="AU104" s="27" t="s">
        <v>233</v>
      </c>
      <c r="AV104" s="141" t="s">
        <v>233</v>
      </c>
      <c r="AW104" s="2"/>
      <c r="AX104" s="103" t="s">
        <v>233</v>
      </c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</row>
    <row r="106" spans="1:64" ht="20.95" thickBot="1" x14ac:dyDescent="0.4">
      <c r="D106" s="64" t="s">
        <v>248</v>
      </c>
    </row>
    <row r="107" spans="1:64" s="7" customFormat="1" ht="26.85" thickBot="1" x14ac:dyDescent="0.35">
      <c r="A107" s="78" t="s">
        <v>32</v>
      </c>
      <c r="B107" s="85" t="s">
        <v>33</v>
      </c>
      <c r="C107" s="123" t="s">
        <v>0</v>
      </c>
      <c r="D107" s="78" t="s">
        <v>32</v>
      </c>
      <c r="E107" s="6" t="s">
        <v>33</v>
      </c>
      <c r="F107" s="47" t="s">
        <v>31</v>
      </c>
      <c r="G107" s="89" t="s">
        <v>231</v>
      </c>
      <c r="H107" s="37" t="s">
        <v>6</v>
      </c>
      <c r="I107" s="78" t="s">
        <v>1</v>
      </c>
      <c r="J107" s="85" t="s">
        <v>2</v>
      </c>
      <c r="K107" s="124" t="s">
        <v>3</v>
      </c>
      <c r="L107" s="37" t="s">
        <v>4</v>
      </c>
      <c r="M107" s="125" t="s">
        <v>7</v>
      </c>
      <c r="N107" s="6" t="s">
        <v>8</v>
      </c>
      <c r="O107" s="21" t="s">
        <v>9</v>
      </c>
      <c r="P107" s="5" t="s">
        <v>10</v>
      </c>
      <c r="Q107" s="6" t="s">
        <v>8</v>
      </c>
      <c r="R107" s="21" t="s">
        <v>11</v>
      </c>
      <c r="S107" s="5" t="s">
        <v>12</v>
      </c>
      <c r="T107" s="6" t="s">
        <v>8</v>
      </c>
      <c r="U107" s="21" t="s">
        <v>13</v>
      </c>
      <c r="V107" s="5" t="s">
        <v>14</v>
      </c>
      <c r="W107" s="6" t="s">
        <v>8</v>
      </c>
      <c r="X107" s="21" t="s">
        <v>15</v>
      </c>
      <c r="Y107" s="5" t="s">
        <v>16</v>
      </c>
      <c r="Z107" s="6" t="s">
        <v>8</v>
      </c>
      <c r="AA107" s="21" t="s">
        <v>17</v>
      </c>
      <c r="AB107" s="5" t="s">
        <v>18</v>
      </c>
      <c r="AC107" s="6" t="s">
        <v>8</v>
      </c>
      <c r="AD107" s="21" t="s">
        <v>19</v>
      </c>
      <c r="AE107" s="5" t="s">
        <v>20</v>
      </c>
      <c r="AF107" s="6" t="s">
        <v>8</v>
      </c>
      <c r="AG107" s="21" t="s">
        <v>21</v>
      </c>
      <c r="AH107" s="5" t="s">
        <v>22</v>
      </c>
      <c r="AI107" s="6" t="s">
        <v>8</v>
      </c>
      <c r="AJ107" s="21" t="s">
        <v>23</v>
      </c>
      <c r="AK107" s="5" t="s">
        <v>24</v>
      </c>
      <c r="AL107" s="6" t="s">
        <v>8</v>
      </c>
      <c r="AM107" s="21" t="s">
        <v>25</v>
      </c>
      <c r="AN107" s="5" t="s">
        <v>34</v>
      </c>
      <c r="AO107" s="6" t="s">
        <v>8</v>
      </c>
      <c r="AP107" s="21" t="s">
        <v>35</v>
      </c>
      <c r="AQ107" s="5" t="s">
        <v>26</v>
      </c>
      <c r="AR107" s="6" t="s">
        <v>8</v>
      </c>
      <c r="AS107" s="21" t="s">
        <v>27</v>
      </c>
      <c r="AT107" s="78" t="s">
        <v>28</v>
      </c>
      <c r="AU107" s="6" t="s">
        <v>29</v>
      </c>
      <c r="AV107" s="20" t="s">
        <v>30</v>
      </c>
      <c r="AX107" s="101" t="s">
        <v>234</v>
      </c>
    </row>
    <row r="108" spans="1:64" ht="15.75" x14ac:dyDescent="0.3">
      <c r="A108" s="45">
        <v>3</v>
      </c>
      <c r="B108" s="131">
        <v>1</v>
      </c>
      <c r="C108" s="126" t="s">
        <v>0</v>
      </c>
      <c r="D108" s="45">
        <v>3</v>
      </c>
      <c r="E108" s="10">
        <v>1</v>
      </c>
      <c r="F108" s="49">
        <v>25</v>
      </c>
      <c r="G108" s="91">
        <v>2</v>
      </c>
      <c r="H108" s="81"/>
      <c r="I108" s="151" t="s">
        <v>43</v>
      </c>
      <c r="J108" s="87" t="s">
        <v>44</v>
      </c>
      <c r="K108" s="127" t="s">
        <v>45</v>
      </c>
      <c r="L108" s="39" t="s">
        <v>46</v>
      </c>
      <c r="M108" s="128">
        <v>1.0613425925925927E-3</v>
      </c>
      <c r="N108" s="25"/>
      <c r="O108" s="28">
        <v>1.0613425925925927E-3</v>
      </c>
      <c r="P108" s="23">
        <v>1.4270833333333334E-3</v>
      </c>
      <c r="Q108" s="25"/>
      <c r="R108" s="28">
        <v>1.4270833333333334E-3</v>
      </c>
      <c r="S108" s="23">
        <v>1.4224537037037038E-3</v>
      </c>
      <c r="T108" s="25"/>
      <c r="U108" s="33">
        <v>1.4224537037037038E-3</v>
      </c>
      <c r="V108" s="36">
        <v>7.3148148148148139E-4</v>
      </c>
      <c r="W108" s="35"/>
      <c r="X108" s="28">
        <v>7.3148148148148139E-4</v>
      </c>
      <c r="Y108" s="23">
        <v>7.210648148148149E-4</v>
      </c>
      <c r="Z108" s="25"/>
      <c r="AA108" s="28">
        <v>7.210648148148149E-4</v>
      </c>
      <c r="AB108" s="23">
        <v>1.0381944444444445E-3</v>
      </c>
      <c r="AC108" s="25"/>
      <c r="AD108" s="28">
        <v>1.0381944444444445E-3</v>
      </c>
      <c r="AE108" s="23">
        <v>1.1805555555555556E-3</v>
      </c>
      <c r="AF108" s="25"/>
      <c r="AG108" s="28">
        <v>1.1805555555555556E-3</v>
      </c>
      <c r="AH108" s="23">
        <v>1.1747685185185186E-3</v>
      </c>
      <c r="AI108" s="25"/>
      <c r="AJ108" s="28">
        <v>1.1747685185185186E-3</v>
      </c>
      <c r="AK108" s="23">
        <v>2.2951388888888891E-3</v>
      </c>
      <c r="AL108" s="25"/>
      <c r="AM108" s="28">
        <v>2.2951388888888891E-3</v>
      </c>
      <c r="AN108" s="23"/>
      <c r="AO108" s="25"/>
      <c r="AP108" s="28">
        <v>0</v>
      </c>
      <c r="AQ108" s="23">
        <v>1.0578703703703705E-3</v>
      </c>
      <c r="AR108" s="25"/>
      <c r="AS108" s="28">
        <v>1.0578703703703705E-3</v>
      </c>
      <c r="AT108" s="30">
        <v>1.2109953703703704E-2</v>
      </c>
      <c r="AU108" s="25"/>
      <c r="AV108" s="108">
        <v>1.2109953703703704E-2</v>
      </c>
      <c r="AW108" s="2"/>
      <c r="AX108" s="103">
        <v>6.40162037037037E-3</v>
      </c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</row>
    <row r="109" spans="1:64" ht="15.75" x14ac:dyDescent="0.3">
      <c r="A109" s="45">
        <v>7</v>
      </c>
      <c r="B109" s="131">
        <v>2</v>
      </c>
      <c r="C109" s="126" t="s">
        <v>0</v>
      </c>
      <c r="D109" s="45">
        <v>5</v>
      </c>
      <c r="E109" s="10">
        <v>2</v>
      </c>
      <c r="F109" s="49">
        <v>18</v>
      </c>
      <c r="G109" s="91">
        <v>12</v>
      </c>
      <c r="H109" s="81"/>
      <c r="I109" s="151" t="s">
        <v>79</v>
      </c>
      <c r="J109" s="87" t="s">
        <v>80</v>
      </c>
      <c r="K109" s="127" t="s">
        <v>81</v>
      </c>
      <c r="L109" s="39" t="s">
        <v>46</v>
      </c>
      <c r="M109" s="128">
        <v>1.0775462962962963E-3</v>
      </c>
      <c r="N109" s="25"/>
      <c r="O109" s="28">
        <v>1.0775462962962963E-3</v>
      </c>
      <c r="P109" s="23">
        <v>1.4803240740740742E-3</v>
      </c>
      <c r="Q109" s="25"/>
      <c r="R109" s="28">
        <v>1.4803240740740742E-3</v>
      </c>
      <c r="S109" s="23">
        <v>1.4733796296296294E-3</v>
      </c>
      <c r="T109" s="25"/>
      <c r="U109" s="33">
        <v>1.4733796296296294E-3</v>
      </c>
      <c r="V109" s="36">
        <v>7.349537037037037E-4</v>
      </c>
      <c r="W109" s="25"/>
      <c r="X109" s="28">
        <v>7.349537037037037E-4</v>
      </c>
      <c r="Y109" s="23">
        <v>7.0949074074074068E-4</v>
      </c>
      <c r="Z109" s="25"/>
      <c r="AA109" s="28">
        <v>7.0949074074074068E-4</v>
      </c>
      <c r="AB109" s="23">
        <v>1.0462962962962963E-3</v>
      </c>
      <c r="AC109" s="25"/>
      <c r="AD109" s="28">
        <v>1.0462962962962963E-3</v>
      </c>
      <c r="AE109" s="23">
        <v>1.2314814814814816E-3</v>
      </c>
      <c r="AF109" s="25"/>
      <c r="AG109" s="28">
        <v>1.2314814814814816E-3</v>
      </c>
      <c r="AH109" s="23">
        <v>1.21875E-3</v>
      </c>
      <c r="AI109" s="25"/>
      <c r="AJ109" s="28">
        <v>1.21875E-3</v>
      </c>
      <c r="AK109" s="23">
        <v>2.3541666666666667E-3</v>
      </c>
      <c r="AL109" s="25"/>
      <c r="AM109" s="28">
        <v>2.3541666666666667E-3</v>
      </c>
      <c r="AN109" s="23"/>
      <c r="AO109" s="25"/>
      <c r="AP109" s="28">
        <v>0</v>
      </c>
      <c r="AQ109" s="23">
        <v>1.0671296296296295E-3</v>
      </c>
      <c r="AR109" s="25"/>
      <c r="AS109" s="28">
        <v>1.0671296296296295E-3</v>
      </c>
      <c r="AT109" s="30">
        <v>1.2393518518518521E-2</v>
      </c>
      <c r="AU109" s="25"/>
      <c r="AV109" s="108">
        <v>1.2393518518518521E-2</v>
      </c>
      <c r="AW109" s="2"/>
      <c r="AX109" s="103">
        <v>6.5219907407407405E-3</v>
      </c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</row>
    <row r="110" spans="1:64" ht="15.75" x14ac:dyDescent="0.3">
      <c r="A110" s="45">
        <v>8</v>
      </c>
      <c r="B110" s="131">
        <v>3</v>
      </c>
      <c r="C110" s="126" t="s">
        <v>0</v>
      </c>
      <c r="D110" s="45">
        <v>6</v>
      </c>
      <c r="E110" s="10">
        <v>3</v>
      </c>
      <c r="F110" s="49">
        <v>15</v>
      </c>
      <c r="G110" s="91">
        <v>35</v>
      </c>
      <c r="H110" s="81" t="s">
        <v>88</v>
      </c>
      <c r="I110" s="151" t="s">
        <v>141</v>
      </c>
      <c r="J110" s="87" t="s">
        <v>142</v>
      </c>
      <c r="K110" s="127" t="s">
        <v>143</v>
      </c>
      <c r="L110" s="39" t="s">
        <v>46</v>
      </c>
      <c r="M110" s="128">
        <v>1.0717592592592593E-3</v>
      </c>
      <c r="N110" s="25"/>
      <c r="O110" s="28">
        <v>1.0717592592592593E-3</v>
      </c>
      <c r="P110" s="105">
        <v>1.4803240740740742E-3</v>
      </c>
      <c r="Q110" s="25"/>
      <c r="R110" s="28">
        <v>1.4803240740740742E-3</v>
      </c>
      <c r="S110" s="105">
        <v>1.4733796296296294E-3</v>
      </c>
      <c r="T110" s="25"/>
      <c r="U110" s="33">
        <v>1.4733796296296294E-3</v>
      </c>
      <c r="V110" s="36">
        <v>7.5231481481481471E-4</v>
      </c>
      <c r="W110" s="25"/>
      <c r="X110" s="28">
        <v>7.5231481481481471E-4</v>
      </c>
      <c r="Y110" s="23">
        <v>7.2685185185185179E-4</v>
      </c>
      <c r="Z110" s="83"/>
      <c r="AA110" s="28">
        <v>7.2685185185185179E-4</v>
      </c>
      <c r="AB110" s="23">
        <v>1.0648148148148147E-3</v>
      </c>
      <c r="AC110" s="25"/>
      <c r="AD110" s="28">
        <v>1.0648148148148147E-3</v>
      </c>
      <c r="AE110" s="23">
        <v>1.2268518518518518E-3</v>
      </c>
      <c r="AF110" s="25"/>
      <c r="AG110" s="28">
        <v>1.2268518518518518E-3</v>
      </c>
      <c r="AH110" s="23">
        <v>1.2164351851851852E-3</v>
      </c>
      <c r="AI110" s="97">
        <v>5.7870370370370366E-5</v>
      </c>
      <c r="AJ110" s="28">
        <v>1.2743055555555557E-3</v>
      </c>
      <c r="AK110" s="23">
        <v>2.2569444444444447E-3</v>
      </c>
      <c r="AL110" s="25"/>
      <c r="AM110" s="28">
        <v>2.2569444444444447E-3</v>
      </c>
      <c r="AN110" s="23"/>
      <c r="AO110" s="25"/>
      <c r="AP110" s="28">
        <v>0</v>
      </c>
      <c r="AQ110" s="23">
        <v>1.0775462962962963E-3</v>
      </c>
      <c r="AR110" s="25"/>
      <c r="AS110" s="28">
        <v>1.0775462962962963E-3</v>
      </c>
      <c r="AT110" s="30">
        <v>1.2405092592592593E-2</v>
      </c>
      <c r="AU110" s="25"/>
      <c r="AV110" s="108">
        <v>1.2405092592592593E-2</v>
      </c>
      <c r="AW110" s="2"/>
      <c r="AX110" s="103">
        <v>6.5694444444444437E-3</v>
      </c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</row>
    <row r="111" spans="1:64" ht="15.75" x14ac:dyDescent="0.3">
      <c r="A111" s="45">
        <v>25</v>
      </c>
      <c r="B111" s="131">
        <v>5</v>
      </c>
      <c r="C111" s="126" t="s">
        <v>0</v>
      </c>
      <c r="D111" s="45">
        <v>19</v>
      </c>
      <c r="E111" s="10">
        <v>4</v>
      </c>
      <c r="F111" s="49">
        <v>12</v>
      </c>
      <c r="G111" s="91">
        <v>58</v>
      </c>
      <c r="H111" s="81" t="s">
        <v>102</v>
      </c>
      <c r="I111" s="151" t="s">
        <v>197</v>
      </c>
      <c r="J111" s="87" t="s">
        <v>198</v>
      </c>
      <c r="K111" s="127" t="s">
        <v>199</v>
      </c>
      <c r="L111" s="39" t="s">
        <v>46</v>
      </c>
      <c r="M111" s="128"/>
      <c r="N111" s="97">
        <v>1.4664351851851852E-3</v>
      </c>
      <c r="O111" s="28">
        <v>1.4664351851851852E-3</v>
      </c>
      <c r="P111" s="105">
        <v>1.4803240740740742E-3</v>
      </c>
      <c r="Q111" s="25"/>
      <c r="R111" s="28">
        <v>1.4803240740740742E-3</v>
      </c>
      <c r="S111" s="105">
        <v>1.4733796296296294E-3</v>
      </c>
      <c r="T111" s="25"/>
      <c r="U111" s="33">
        <v>1.4733796296296294E-3</v>
      </c>
      <c r="V111" s="36">
        <v>7.7314814814814813E-4</v>
      </c>
      <c r="W111" s="35"/>
      <c r="X111" s="28">
        <v>7.7314814814814813E-4</v>
      </c>
      <c r="Y111" s="23">
        <v>7.6388888888888893E-4</v>
      </c>
      <c r="Z111" s="97">
        <v>1.1574074074074073E-4</v>
      </c>
      <c r="AA111" s="28">
        <v>8.7962962962962962E-4</v>
      </c>
      <c r="AB111" s="23">
        <v>1.0891203703703703E-3</v>
      </c>
      <c r="AC111" s="25"/>
      <c r="AD111" s="28">
        <v>1.0891203703703703E-3</v>
      </c>
      <c r="AE111" s="23">
        <v>1.3530092592592593E-3</v>
      </c>
      <c r="AF111" s="25"/>
      <c r="AG111" s="28">
        <v>1.3530092592592593E-3</v>
      </c>
      <c r="AH111" s="23">
        <v>1.261574074074074E-3</v>
      </c>
      <c r="AI111" s="25"/>
      <c r="AJ111" s="28">
        <v>1.261574074074074E-3</v>
      </c>
      <c r="AK111" s="23"/>
      <c r="AL111" s="97">
        <v>2.4918981481481485E-3</v>
      </c>
      <c r="AM111" s="28">
        <v>2.4918981481481485E-3</v>
      </c>
      <c r="AN111" s="23"/>
      <c r="AO111" s="25"/>
      <c r="AP111" s="28">
        <v>0</v>
      </c>
      <c r="AQ111" s="23">
        <v>1.1053240740740741E-3</v>
      </c>
      <c r="AR111" s="25"/>
      <c r="AS111" s="28">
        <v>1.1053240740740741E-3</v>
      </c>
      <c r="AT111" s="30">
        <v>1.3373842592592595E-2</v>
      </c>
      <c r="AU111" s="25"/>
      <c r="AV111" s="108">
        <v>1.3373842592592595E-2</v>
      </c>
      <c r="AW111" s="2"/>
      <c r="AX111" s="103">
        <v>7.1620370370370362E-3</v>
      </c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</row>
    <row r="112" spans="1:64" ht="16.399999999999999" thickBot="1" x14ac:dyDescent="0.35">
      <c r="A112" s="45">
        <v>43</v>
      </c>
      <c r="B112" s="131">
        <v>10</v>
      </c>
      <c r="C112" s="126" t="s">
        <v>0</v>
      </c>
      <c r="D112" s="132">
        <v>28</v>
      </c>
      <c r="E112" s="150">
        <v>5</v>
      </c>
      <c r="F112" s="50">
        <v>10</v>
      </c>
      <c r="G112" s="92">
        <v>59</v>
      </c>
      <c r="H112" s="81"/>
      <c r="I112" s="152" t="s">
        <v>200</v>
      </c>
      <c r="J112" s="88" t="s">
        <v>201</v>
      </c>
      <c r="K112" s="127" t="s">
        <v>202</v>
      </c>
      <c r="L112" s="136" t="s">
        <v>46</v>
      </c>
      <c r="M112" s="128"/>
      <c r="N112" s="97">
        <v>1.4664351851851852E-3</v>
      </c>
      <c r="O112" s="28">
        <v>1.4664351851851852E-3</v>
      </c>
      <c r="P112" s="105">
        <v>1.4803240740740742E-3</v>
      </c>
      <c r="Q112" s="25"/>
      <c r="R112" s="28">
        <v>1.4803240740740742E-3</v>
      </c>
      <c r="S112" s="105">
        <v>1.4733796296296294E-3</v>
      </c>
      <c r="T112" s="25"/>
      <c r="U112" s="33">
        <v>1.4733796296296294E-3</v>
      </c>
      <c r="V112" s="36">
        <v>7.6736111111111113E-4</v>
      </c>
      <c r="W112" s="100">
        <v>1.7361111111111112E-4</v>
      </c>
      <c r="X112" s="28">
        <v>9.4097222222222227E-4</v>
      </c>
      <c r="Y112" s="23">
        <v>7.5000000000000012E-4</v>
      </c>
      <c r="Z112" s="97">
        <v>1.1574074074074073E-4</v>
      </c>
      <c r="AA112" s="28">
        <v>8.6574074074074081E-4</v>
      </c>
      <c r="AB112" s="36">
        <v>1.1053240740740741E-3</v>
      </c>
      <c r="AC112" s="100">
        <v>5.7870370370370366E-5</v>
      </c>
      <c r="AD112" s="28">
        <v>1.1631944444444446E-3</v>
      </c>
      <c r="AE112" s="36"/>
      <c r="AF112" s="100">
        <v>1.7743055555555554E-3</v>
      </c>
      <c r="AG112" s="28">
        <v>1.7743055555555554E-3</v>
      </c>
      <c r="AH112" s="36">
        <v>1.2986111111111113E-3</v>
      </c>
      <c r="AI112" s="100">
        <v>5.7870370370370366E-5</v>
      </c>
      <c r="AJ112" s="28">
        <v>1.3564814814814817E-3</v>
      </c>
      <c r="AK112" s="36"/>
      <c r="AL112" s="100">
        <v>2.4918981481481485E-3</v>
      </c>
      <c r="AM112" s="28">
        <v>2.4918981481481485E-3</v>
      </c>
      <c r="AN112" s="36"/>
      <c r="AO112" s="35"/>
      <c r="AP112" s="28">
        <v>0</v>
      </c>
      <c r="AQ112" s="36">
        <v>1.1747685185185186E-3</v>
      </c>
      <c r="AR112" s="100">
        <v>5.7870370370370366E-5</v>
      </c>
      <c r="AS112" s="28">
        <v>1.232638888888889E-3</v>
      </c>
      <c r="AT112" s="140">
        <v>1.4245370370370372E-2</v>
      </c>
      <c r="AU112" s="27"/>
      <c r="AV112" s="141">
        <v>1.4245370370370372E-2</v>
      </c>
      <c r="AW112" s="2"/>
      <c r="AX112" s="103">
        <v>7.3900462962962956E-3</v>
      </c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</row>
    <row r="114" spans="1:64" ht="20.95" thickBot="1" x14ac:dyDescent="0.4">
      <c r="D114" s="64" t="s">
        <v>247</v>
      </c>
    </row>
    <row r="115" spans="1:64" s="7" customFormat="1" ht="26.85" thickBot="1" x14ac:dyDescent="0.35">
      <c r="A115" s="78" t="s">
        <v>32</v>
      </c>
      <c r="B115" s="85" t="s">
        <v>33</v>
      </c>
      <c r="C115" s="123" t="s">
        <v>0</v>
      </c>
      <c r="D115" s="78" t="s">
        <v>32</v>
      </c>
      <c r="E115" s="6" t="s">
        <v>33</v>
      </c>
      <c r="F115" s="47" t="s">
        <v>31</v>
      </c>
      <c r="G115" s="89" t="s">
        <v>231</v>
      </c>
      <c r="H115" s="37" t="s">
        <v>6</v>
      </c>
      <c r="I115" s="78" t="s">
        <v>1</v>
      </c>
      <c r="J115" s="85" t="s">
        <v>2</v>
      </c>
      <c r="K115" s="124" t="s">
        <v>3</v>
      </c>
      <c r="L115" s="37" t="s">
        <v>4</v>
      </c>
      <c r="M115" s="125" t="s">
        <v>7</v>
      </c>
      <c r="N115" s="6" t="s">
        <v>8</v>
      </c>
      <c r="O115" s="21" t="s">
        <v>9</v>
      </c>
      <c r="P115" s="5" t="s">
        <v>10</v>
      </c>
      <c r="Q115" s="6" t="s">
        <v>8</v>
      </c>
      <c r="R115" s="21" t="s">
        <v>11</v>
      </c>
      <c r="S115" s="5" t="s">
        <v>12</v>
      </c>
      <c r="T115" s="6" t="s">
        <v>8</v>
      </c>
      <c r="U115" s="21" t="s">
        <v>13</v>
      </c>
      <c r="V115" s="5" t="s">
        <v>14</v>
      </c>
      <c r="W115" s="6" t="s">
        <v>8</v>
      </c>
      <c r="X115" s="21" t="s">
        <v>15</v>
      </c>
      <c r="Y115" s="5" t="s">
        <v>16</v>
      </c>
      <c r="Z115" s="6" t="s">
        <v>8</v>
      </c>
      <c r="AA115" s="21" t="s">
        <v>17</v>
      </c>
      <c r="AB115" s="5" t="s">
        <v>18</v>
      </c>
      <c r="AC115" s="6" t="s">
        <v>8</v>
      </c>
      <c r="AD115" s="21" t="s">
        <v>19</v>
      </c>
      <c r="AE115" s="5" t="s">
        <v>20</v>
      </c>
      <c r="AF115" s="6" t="s">
        <v>8</v>
      </c>
      <c r="AG115" s="21" t="s">
        <v>21</v>
      </c>
      <c r="AH115" s="5" t="s">
        <v>22</v>
      </c>
      <c r="AI115" s="6" t="s">
        <v>8</v>
      </c>
      <c r="AJ115" s="21" t="s">
        <v>23</v>
      </c>
      <c r="AK115" s="5" t="s">
        <v>24</v>
      </c>
      <c r="AL115" s="6" t="s">
        <v>8</v>
      </c>
      <c r="AM115" s="21" t="s">
        <v>25</v>
      </c>
      <c r="AN115" s="5" t="s">
        <v>34</v>
      </c>
      <c r="AO115" s="6" t="s">
        <v>8</v>
      </c>
      <c r="AP115" s="21" t="s">
        <v>35</v>
      </c>
      <c r="AQ115" s="5" t="s">
        <v>26</v>
      </c>
      <c r="AR115" s="6" t="s">
        <v>8</v>
      </c>
      <c r="AS115" s="21" t="s">
        <v>27</v>
      </c>
      <c r="AT115" s="78" t="s">
        <v>28</v>
      </c>
      <c r="AU115" s="6" t="s">
        <v>29</v>
      </c>
      <c r="AV115" s="20" t="s">
        <v>30</v>
      </c>
      <c r="AX115" s="101" t="s">
        <v>234</v>
      </c>
    </row>
    <row r="116" spans="1:64" ht="15.75" x14ac:dyDescent="0.3">
      <c r="A116" s="45">
        <v>1</v>
      </c>
      <c r="B116" s="131">
        <v>1</v>
      </c>
      <c r="C116" s="126" t="s">
        <v>0</v>
      </c>
      <c r="D116" s="45">
        <v>1</v>
      </c>
      <c r="E116" s="10">
        <v>1</v>
      </c>
      <c r="F116" s="49">
        <v>25</v>
      </c>
      <c r="G116" s="91">
        <v>1</v>
      </c>
      <c r="H116" s="81" t="s">
        <v>38</v>
      </c>
      <c r="I116" s="151" t="s">
        <v>39</v>
      </c>
      <c r="J116" s="87" t="s">
        <v>40</v>
      </c>
      <c r="K116" s="127" t="s">
        <v>41</v>
      </c>
      <c r="L116" s="39" t="s">
        <v>42</v>
      </c>
      <c r="M116" s="128">
        <v>1.0150462962962962E-3</v>
      </c>
      <c r="N116" s="25"/>
      <c r="O116" s="28">
        <v>1.0150462962962962E-3</v>
      </c>
      <c r="P116" s="23">
        <v>1.396990740740741E-3</v>
      </c>
      <c r="Q116" s="25"/>
      <c r="R116" s="28">
        <v>1.396990740740741E-3</v>
      </c>
      <c r="S116" s="23">
        <v>1.3877314814814813E-3</v>
      </c>
      <c r="T116" s="25"/>
      <c r="U116" s="33">
        <v>1.3877314814814813E-3</v>
      </c>
      <c r="V116" s="36">
        <v>7.164351851851853E-4</v>
      </c>
      <c r="W116" s="35"/>
      <c r="X116" s="28">
        <v>7.164351851851853E-4</v>
      </c>
      <c r="Y116" s="23">
        <v>6.9907407407407407E-4</v>
      </c>
      <c r="Z116" s="25"/>
      <c r="AA116" s="28">
        <v>6.9907407407407407E-4</v>
      </c>
      <c r="AB116" s="23">
        <v>1.017361111111111E-3</v>
      </c>
      <c r="AC116" s="25"/>
      <c r="AD116" s="28">
        <v>1.017361111111111E-3</v>
      </c>
      <c r="AE116" s="23">
        <v>1.1504629629629629E-3</v>
      </c>
      <c r="AF116" s="25"/>
      <c r="AG116" s="28">
        <v>1.1504629629629629E-3</v>
      </c>
      <c r="AH116" s="23">
        <v>1.1446759259259259E-3</v>
      </c>
      <c r="AI116" s="25"/>
      <c r="AJ116" s="28">
        <v>1.1446759259259259E-3</v>
      </c>
      <c r="AK116" s="23">
        <v>2.212962962962963E-3</v>
      </c>
      <c r="AL116" s="25"/>
      <c r="AM116" s="28">
        <v>2.212962962962963E-3</v>
      </c>
      <c r="AN116" s="23"/>
      <c r="AO116" s="25"/>
      <c r="AP116" s="28">
        <v>0</v>
      </c>
      <c r="AQ116" s="23">
        <v>1.0081018518518518E-3</v>
      </c>
      <c r="AR116" s="25"/>
      <c r="AS116" s="28">
        <v>1.0081018518518518E-3</v>
      </c>
      <c r="AT116" s="30">
        <v>1.1748842592592592E-2</v>
      </c>
      <c r="AU116" s="25"/>
      <c r="AV116" s="108">
        <v>1.1748842592592592E-2</v>
      </c>
      <c r="AW116" s="2"/>
      <c r="AX116" s="103">
        <v>6.2326388888888891E-3</v>
      </c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</row>
    <row r="117" spans="1:64" ht="15.75" x14ac:dyDescent="0.3">
      <c r="A117" s="45">
        <v>10</v>
      </c>
      <c r="B117" s="131">
        <v>2</v>
      </c>
      <c r="C117" s="126" t="s">
        <v>0</v>
      </c>
      <c r="D117" s="45">
        <v>8</v>
      </c>
      <c r="E117" s="10">
        <v>2</v>
      </c>
      <c r="F117" s="49">
        <v>18</v>
      </c>
      <c r="G117" s="91">
        <v>4</v>
      </c>
      <c r="H117" s="81" t="s">
        <v>52</v>
      </c>
      <c r="I117" s="151" t="s">
        <v>53</v>
      </c>
      <c r="J117" s="87" t="s">
        <v>54</v>
      </c>
      <c r="K117" s="127" t="s">
        <v>55</v>
      </c>
      <c r="L117" s="39" t="s">
        <v>42</v>
      </c>
      <c r="M117" s="128">
        <v>1.1192129629629631E-3</v>
      </c>
      <c r="N117" s="25"/>
      <c r="O117" s="28">
        <v>1.1192129629629631E-3</v>
      </c>
      <c r="P117" s="23">
        <v>1.4895833333333332E-3</v>
      </c>
      <c r="Q117" s="25"/>
      <c r="R117" s="28">
        <v>1.4895833333333332E-3</v>
      </c>
      <c r="S117" s="23">
        <v>1.4814814814814814E-3</v>
      </c>
      <c r="T117" s="97">
        <v>5.7870370370370366E-5</v>
      </c>
      <c r="U117" s="33">
        <v>1.5393518518518519E-3</v>
      </c>
      <c r="V117" s="36">
        <v>7.5347222222222222E-4</v>
      </c>
      <c r="W117" s="35"/>
      <c r="X117" s="28">
        <v>7.5347222222222222E-4</v>
      </c>
      <c r="Y117" s="23">
        <v>7.0833333333333338E-4</v>
      </c>
      <c r="Z117" s="25"/>
      <c r="AA117" s="28">
        <v>7.0833333333333338E-4</v>
      </c>
      <c r="AB117" s="23">
        <v>1.0717592592592593E-3</v>
      </c>
      <c r="AC117" s="25"/>
      <c r="AD117" s="28">
        <v>1.0717592592592593E-3</v>
      </c>
      <c r="AE117" s="23">
        <v>1.2280092592592592E-3</v>
      </c>
      <c r="AF117" s="25"/>
      <c r="AG117" s="28">
        <v>1.2280092592592592E-3</v>
      </c>
      <c r="AH117" s="23">
        <v>1.21875E-3</v>
      </c>
      <c r="AI117" s="25"/>
      <c r="AJ117" s="28">
        <v>1.21875E-3</v>
      </c>
      <c r="AK117" s="23">
        <v>2.2731481481481483E-3</v>
      </c>
      <c r="AL117" s="25"/>
      <c r="AM117" s="28">
        <v>2.2731481481481483E-3</v>
      </c>
      <c r="AN117" s="23"/>
      <c r="AO117" s="25"/>
      <c r="AP117" s="28">
        <v>0</v>
      </c>
      <c r="AQ117" s="23">
        <v>1.0937499999999999E-3</v>
      </c>
      <c r="AR117" s="25"/>
      <c r="AS117" s="28">
        <v>1.0937499999999999E-3</v>
      </c>
      <c r="AT117" s="30">
        <v>1.249537037037037E-2</v>
      </c>
      <c r="AU117" s="25"/>
      <c r="AV117" s="108">
        <v>1.249537037037037E-2</v>
      </c>
      <c r="AW117" s="2"/>
      <c r="AX117" s="103">
        <v>6.6817129629629631E-3</v>
      </c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</row>
    <row r="118" spans="1:64" ht="15.75" x14ac:dyDescent="0.3">
      <c r="A118" s="45">
        <v>50</v>
      </c>
      <c r="B118" s="131">
        <v>6</v>
      </c>
      <c r="C118" s="126" t="s">
        <v>0</v>
      </c>
      <c r="D118" s="45">
        <v>33</v>
      </c>
      <c r="E118" s="10">
        <v>3</v>
      </c>
      <c r="F118" s="49">
        <v>15</v>
      </c>
      <c r="G118" s="91">
        <v>36</v>
      </c>
      <c r="H118" s="81" t="s">
        <v>144</v>
      </c>
      <c r="I118" s="151" t="s">
        <v>145</v>
      </c>
      <c r="J118" s="87" t="s">
        <v>146</v>
      </c>
      <c r="K118" s="127" t="s">
        <v>62</v>
      </c>
      <c r="L118" s="39" t="s">
        <v>42</v>
      </c>
      <c r="M118" s="128">
        <v>1.2881944444444445E-3</v>
      </c>
      <c r="N118" s="25"/>
      <c r="O118" s="28">
        <v>1.2881944444444445E-3</v>
      </c>
      <c r="P118" s="105">
        <v>1.4895833333333332E-3</v>
      </c>
      <c r="Q118" s="25"/>
      <c r="R118" s="28">
        <v>1.4895833333333332E-3</v>
      </c>
      <c r="S118" s="105">
        <v>1.4814814814814814E-3</v>
      </c>
      <c r="T118" s="25"/>
      <c r="U118" s="33">
        <v>1.4814814814814814E-3</v>
      </c>
      <c r="V118" s="36">
        <v>8.1481481481481476E-4</v>
      </c>
      <c r="W118" s="97">
        <v>5.7870370370370366E-5</v>
      </c>
      <c r="X118" s="28">
        <v>8.7268518518518511E-4</v>
      </c>
      <c r="Y118" s="23">
        <v>7.9166666666666676E-4</v>
      </c>
      <c r="Z118" s="25"/>
      <c r="AA118" s="28">
        <v>7.9166666666666676E-4</v>
      </c>
      <c r="AB118" s="23">
        <v>1.199074074074074E-3</v>
      </c>
      <c r="AC118" s="25"/>
      <c r="AD118" s="28">
        <v>1.199074074074074E-3</v>
      </c>
      <c r="AE118" s="23">
        <v>1.2835648148148146E-3</v>
      </c>
      <c r="AF118" s="25"/>
      <c r="AG118" s="28">
        <v>1.2835648148148146E-3</v>
      </c>
      <c r="AH118" s="23">
        <v>1.2824074074074075E-3</v>
      </c>
      <c r="AI118" s="97">
        <v>5.7870370370370366E-5</v>
      </c>
      <c r="AJ118" s="28">
        <v>1.3402777777777779E-3</v>
      </c>
      <c r="AK118" s="23">
        <v>2.4155092592592592E-3</v>
      </c>
      <c r="AL118" s="25"/>
      <c r="AM118" s="28">
        <v>2.4155092592592592E-3</v>
      </c>
      <c r="AN118" s="23"/>
      <c r="AO118" s="25"/>
      <c r="AP118" s="28">
        <v>0</v>
      </c>
      <c r="AQ118" s="23">
        <v>1.4594907407407406E-3</v>
      </c>
      <c r="AR118" s="25"/>
      <c r="AS118" s="28">
        <v>1.4594907407407406E-3</v>
      </c>
      <c r="AT118" s="30">
        <v>1.3621527777777776E-2</v>
      </c>
      <c r="AU118" s="25">
        <v>1.1574074074074073E-3</v>
      </c>
      <c r="AV118" s="108">
        <v>1.4778935185185183E-2</v>
      </c>
      <c r="AW118" s="2"/>
      <c r="AX118" s="103">
        <v>7.122685185185185E-3</v>
      </c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</row>
    <row r="119" spans="1:64" ht="16.399999999999999" thickBot="1" x14ac:dyDescent="0.35">
      <c r="A119" s="132" t="s">
        <v>233</v>
      </c>
      <c r="B119" s="133" t="s">
        <v>233</v>
      </c>
      <c r="C119" s="126" t="s">
        <v>0</v>
      </c>
      <c r="D119" s="132" t="s">
        <v>233</v>
      </c>
      <c r="E119" s="150" t="s">
        <v>233</v>
      </c>
      <c r="F119" s="50" t="s">
        <v>233</v>
      </c>
      <c r="G119" s="92">
        <v>30</v>
      </c>
      <c r="H119" s="134" t="s">
        <v>52</v>
      </c>
      <c r="I119" s="152" t="s">
        <v>130</v>
      </c>
      <c r="J119" s="88" t="s">
        <v>131</v>
      </c>
      <c r="K119" s="127" t="s">
        <v>55</v>
      </c>
      <c r="L119" s="136" t="s">
        <v>42</v>
      </c>
      <c r="M119" s="128">
        <v>1.1597222222222221E-3</v>
      </c>
      <c r="N119" s="25"/>
      <c r="O119" s="28">
        <v>1.1597222222222221E-3</v>
      </c>
      <c r="P119" s="105">
        <v>1.4895833333333332E-3</v>
      </c>
      <c r="Q119" s="25"/>
      <c r="R119" s="28">
        <v>1.4895833333333332E-3</v>
      </c>
      <c r="S119" s="105">
        <v>1.4814814814814814E-3</v>
      </c>
      <c r="T119" s="25"/>
      <c r="U119" s="33">
        <v>1.4814814814814814E-3</v>
      </c>
      <c r="V119" s="36">
        <v>7.5810185185185182E-4</v>
      </c>
      <c r="W119" s="35"/>
      <c r="X119" s="28">
        <v>7.5810185185185182E-4</v>
      </c>
      <c r="Y119" s="23">
        <v>7.280092592592593E-4</v>
      </c>
      <c r="Z119" s="25"/>
      <c r="AA119" s="28">
        <v>7.280092592592593E-4</v>
      </c>
      <c r="AB119" s="23">
        <v>1.0902777777777779E-3</v>
      </c>
      <c r="AC119" s="25"/>
      <c r="AD119" s="28">
        <v>1.0902777777777779E-3</v>
      </c>
      <c r="AE119" s="23"/>
      <c r="AF119" s="97">
        <v>1.7453703703703702E-3</v>
      </c>
      <c r="AG119" s="28">
        <v>1.7453703703703702E-3</v>
      </c>
      <c r="AH119" s="23">
        <v>1.2326388888888888E-3</v>
      </c>
      <c r="AI119" s="25"/>
      <c r="AJ119" s="28">
        <v>1.2326388888888888E-3</v>
      </c>
      <c r="AK119" s="23"/>
      <c r="AL119" s="97">
        <v>2.8935185185185188E-3</v>
      </c>
      <c r="AM119" s="28">
        <v>2.8935185185185188E-3</v>
      </c>
      <c r="AN119" s="23"/>
      <c r="AO119" s="25"/>
      <c r="AP119" s="28">
        <v>0</v>
      </c>
      <c r="AQ119" s="23" t="s">
        <v>233</v>
      </c>
      <c r="AR119" s="25" t="s">
        <v>233</v>
      </c>
      <c r="AS119" s="28" t="s">
        <v>233</v>
      </c>
      <c r="AT119" s="140" t="s">
        <v>233</v>
      </c>
      <c r="AU119" s="27" t="s">
        <v>233</v>
      </c>
      <c r="AV119" s="141" t="s">
        <v>233</v>
      </c>
      <c r="AW119" s="2"/>
      <c r="AX119" s="103">
        <v>6.7071759259259255E-3</v>
      </c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</row>
    <row r="121" spans="1:64" ht="20.95" thickBot="1" x14ac:dyDescent="0.4">
      <c r="D121" s="64" t="s">
        <v>250</v>
      </c>
    </row>
    <row r="122" spans="1:64" s="7" customFormat="1" ht="26.85" thickBot="1" x14ac:dyDescent="0.35">
      <c r="A122" s="78" t="s">
        <v>32</v>
      </c>
      <c r="B122" s="85" t="s">
        <v>33</v>
      </c>
      <c r="C122" s="123" t="s">
        <v>0</v>
      </c>
      <c r="D122" s="78" t="s">
        <v>32</v>
      </c>
      <c r="E122" s="6" t="s">
        <v>33</v>
      </c>
      <c r="F122" s="47" t="s">
        <v>31</v>
      </c>
      <c r="G122" s="89" t="s">
        <v>231</v>
      </c>
      <c r="H122" s="37" t="s">
        <v>6</v>
      </c>
      <c r="I122" s="78" t="s">
        <v>1</v>
      </c>
      <c r="J122" s="85" t="s">
        <v>2</v>
      </c>
      <c r="K122" s="124" t="s">
        <v>3</v>
      </c>
      <c r="L122" s="37" t="s">
        <v>4</v>
      </c>
      <c r="M122" s="125" t="s">
        <v>7</v>
      </c>
      <c r="N122" s="6" t="s">
        <v>8</v>
      </c>
      <c r="O122" s="21" t="s">
        <v>9</v>
      </c>
      <c r="P122" s="5" t="s">
        <v>10</v>
      </c>
      <c r="Q122" s="6" t="s">
        <v>8</v>
      </c>
      <c r="R122" s="21" t="s">
        <v>11</v>
      </c>
      <c r="S122" s="5" t="s">
        <v>12</v>
      </c>
      <c r="T122" s="6" t="s">
        <v>8</v>
      </c>
      <c r="U122" s="21" t="s">
        <v>13</v>
      </c>
      <c r="V122" s="5" t="s">
        <v>14</v>
      </c>
      <c r="W122" s="6" t="s">
        <v>8</v>
      </c>
      <c r="X122" s="21" t="s">
        <v>15</v>
      </c>
      <c r="Y122" s="5" t="s">
        <v>16</v>
      </c>
      <c r="Z122" s="6" t="s">
        <v>8</v>
      </c>
      <c r="AA122" s="21" t="s">
        <v>17</v>
      </c>
      <c r="AB122" s="5" t="s">
        <v>18</v>
      </c>
      <c r="AC122" s="6" t="s">
        <v>8</v>
      </c>
      <c r="AD122" s="21" t="s">
        <v>19</v>
      </c>
      <c r="AE122" s="5" t="s">
        <v>20</v>
      </c>
      <c r="AF122" s="6" t="s">
        <v>8</v>
      </c>
      <c r="AG122" s="21" t="s">
        <v>21</v>
      </c>
      <c r="AH122" s="5" t="s">
        <v>22</v>
      </c>
      <c r="AI122" s="6" t="s">
        <v>8</v>
      </c>
      <c r="AJ122" s="21" t="s">
        <v>23</v>
      </c>
      <c r="AK122" s="5" t="s">
        <v>24</v>
      </c>
      <c r="AL122" s="6" t="s">
        <v>8</v>
      </c>
      <c r="AM122" s="21" t="s">
        <v>25</v>
      </c>
      <c r="AN122" s="5" t="s">
        <v>34</v>
      </c>
      <c r="AO122" s="6" t="s">
        <v>8</v>
      </c>
      <c r="AP122" s="21" t="s">
        <v>35</v>
      </c>
      <c r="AQ122" s="5" t="s">
        <v>26</v>
      </c>
      <c r="AR122" s="6" t="s">
        <v>8</v>
      </c>
      <c r="AS122" s="21" t="s">
        <v>27</v>
      </c>
      <c r="AT122" s="78" t="s">
        <v>28</v>
      </c>
      <c r="AU122" s="6" t="s">
        <v>29</v>
      </c>
      <c r="AV122" s="20" t="s">
        <v>30</v>
      </c>
      <c r="AX122" s="101" t="s">
        <v>234</v>
      </c>
    </row>
    <row r="123" spans="1:64" ht="15.75" x14ac:dyDescent="0.3">
      <c r="A123" s="45">
        <v>18</v>
      </c>
      <c r="B123" s="131">
        <v>1</v>
      </c>
      <c r="C123" s="126" t="s">
        <v>0</v>
      </c>
      <c r="D123" s="45">
        <v>14</v>
      </c>
      <c r="E123" s="10">
        <v>1</v>
      </c>
      <c r="F123" s="49">
        <v>25</v>
      </c>
      <c r="G123" s="91">
        <v>17</v>
      </c>
      <c r="H123" s="81" t="s">
        <v>47</v>
      </c>
      <c r="I123" s="151" t="s">
        <v>93</v>
      </c>
      <c r="J123" s="87" t="s">
        <v>94</v>
      </c>
      <c r="K123" s="127" t="s">
        <v>95</v>
      </c>
      <c r="L123" s="39" t="s">
        <v>232</v>
      </c>
      <c r="M123" s="128">
        <v>1.1215277777777777E-3</v>
      </c>
      <c r="N123" s="97">
        <v>5.7870370370370366E-5</v>
      </c>
      <c r="O123" s="28">
        <v>1.1793981481481482E-3</v>
      </c>
      <c r="P123" s="23">
        <v>1.5381944444444445E-3</v>
      </c>
      <c r="Q123" s="97">
        <v>5.7870370370370366E-5</v>
      </c>
      <c r="R123" s="28">
        <v>1.5960648148148149E-3</v>
      </c>
      <c r="S123" s="23">
        <v>1.4976851851851852E-3</v>
      </c>
      <c r="T123" s="25"/>
      <c r="U123" s="33">
        <v>1.4976851851851852E-3</v>
      </c>
      <c r="V123" s="36">
        <v>8.0208333333333336E-4</v>
      </c>
      <c r="W123" s="35"/>
      <c r="X123" s="28">
        <v>8.0208333333333336E-4</v>
      </c>
      <c r="Y123" s="23">
        <v>7.9282407407407394E-4</v>
      </c>
      <c r="Z123" s="25"/>
      <c r="AA123" s="28">
        <v>7.9282407407407394E-4</v>
      </c>
      <c r="AB123" s="23">
        <v>1.1296296296296295E-3</v>
      </c>
      <c r="AC123" s="25"/>
      <c r="AD123" s="28">
        <v>1.1296296296296295E-3</v>
      </c>
      <c r="AE123" s="23">
        <v>1.2743055555555557E-3</v>
      </c>
      <c r="AF123" s="25"/>
      <c r="AG123" s="28">
        <v>1.2743055555555557E-3</v>
      </c>
      <c r="AH123" s="23">
        <v>1.2592592592592592E-3</v>
      </c>
      <c r="AI123" s="25"/>
      <c r="AJ123" s="28">
        <v>1.2592592592592592E-3</v>
      </c>
      <c r="AK123" s="23">
        <v>2.3749999999999999E-3</v>
      </c>
      <c r="AL123" s="25"/>
      <c r="AM123" s="28">
        <v>2.3749999999999999E-3</v>
      </c>
      <c r="AN123" s="23"/>
      <c r="AO123" s="25"/>
      <c r="AP123" s="28">
        <v>0</v>
      </c>
      <c r="AQ123" s="23">
        <v>1.1180555555555555E-3</v>
      </c>
      <c r="AR123" s="25"/>
      <c r="AS123" s="28">
        <v>1.1180555555555555E-3</v>
      </c>
      <c r="AT123" s="30">
        <v>1.3024305555555556E-2</v>
      </c>
      <c r="AU123" s="25"/>
      <c r="AV123" s="108">
        <v>1.3024305555555556E-2</v>
      </c>
      <c r="AW123" s="2"/>
      <c r="AX123" s="103">
        <v>6.9976851851851858E-3</v>
      </c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</row>
    <row r="124" spans="1:64" ht="15.75" x14ac:dyDescent="0.3">
      <c r="A124" s="45">
        <v>33</v>
      </c>
      <c r="B124" s="131">
        <v>3</v>
      </c>
      <c r="C124" s="126" t="s">
        <v>0</v>
      </c>
      <c r="D124" s="45">
        <v>24</v>
      </c>
      <c r="E124" s="10">
        <v>2</v>
      </c>
      <c r="F124" s="49">
        <v>18</v>
      </c>
      <c r="G124" s="91">
        <v>26</v>
      </c>
      <c r="H124" s="81" t="s">
        <v>88</v>
      </c>
      <c r="I124" s="151" t="s">
        <v>120</v>
      </c>
      <c r="J124" s="87" t="s">
        <v>121</v>
      </c>
      <c r="K124" s="127" t="s">
        <v>62</v>
      </c>
      <c r="L124" s="39" t="s">
        <v>232</v>
      </c>
      <c r="M124" s="128">
        <v>1.1516203703703703E-3</v>
      </c>
      <c r="N124" s="25"/>
      <c r="O124" s="28">
        <v>1.1516203703703703E-3</v>
      </c>
      <c r="P124" s="23">
        <v>1.5844907407407407E-3</v>
      </c>
      <c r="Q124" s="96">
        <v>1.1574074074074073E-4</v>
      </c>
      <c r="R124" s="28">
        <v>1.7002314814814814E-3</v>
      </c>
      <c r="S124" s="105">
        <v>1.5682870370370371E-3</v>
      </c>
      <c r="T124" s="25"/>
      <c r="U124" s="33">
        <v>1.5682870370370371E-3</v>
      </c>
      <c r="V124" s="36">
        <v>8.587962962962963E-4</v>
      </c>
      <c r="W124" s="35"/>
      <c r="X124" s="28">
        <v>8.587962962962963E-4</v>
      </c>
      <c r="Y124" s="23">
        <v>8.2754629629629628E-4</v>
      </c>
      <c r="Z124" s="25"/>
      <c r="AA124" s="28">
        <v>8.2754629629629628E-4</v>
      </c>
      <c r="AB124" s="23">
        <v>1.2210648148148148E-3</v>
      </c>
      <c r="AC124" s="25"/>
      <c r="AD124" s="28">
        <v>1.2210648148148148E-3</v>
      </c>
      <c r="AE124" s="23">
        <v>1.3807870370370371E-3</v>
      </c>
      <c r="AF124" s="25"/>
      <c r="AG124" s="28">
        <v>1.3807870370370371E-3</v>
      </c>
      <c r="AH124" s="23">
        <v>1.3148148148148147E-3</v>
      </c>
      <c r="AI124" s="25"/>
      <c r="AJ124" s="28">
        <v>1.3148148148148147E-3</v>
      </c>
      <c r="AK124" s="23">
        <v>2.4826388888888888E-3</v>
      </c>
      <c r="AL124" s="97">
        <v>5.7870370370370366E-5</v>
      </c>
      <c r="AM124" s="28">
        <v>2.5405092592592593E-3</v>
      </c>
      <c r="AN124" s="23"/>
      <c r="AO124" s="25"/>
      <c r="AP124" s="28">
        <v>0</v>
      </c>
      <c r="AQ124" s="23">
        <v>1.1736111111111112E-3</v>
      </c>
      <c r="AR124" s="25"/>
      <c r="AS124" s="28">
        <v>1.1736111111111112E-3</v>
      </c>
      <c r="AT124" s="30">
        <v>1.3737268518518518E-2</v>
      </c>
      <c r="AU124" s="25"/>
      <c r="AV124" s="108">
        <v>1.3737268518518518E-2</v>
      </c>
      <c r="AW124" s="2"/>
      <c r="AX124" s="103">
        <v>7.3275462962962964E-3</v>
      </c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</row>
    <row r="125" spans="1:64" ht="16.399999999999999" thickBot="1" x14ac:dyDescent="0.35">
      <c r="A125" s="45">
        <v>44</v>
      </c>
      <c r="B125" s="131">
        <v>5</v>
      </c>
      <c r="C125" s="126" t="s">
        <v>0</v>
      </c>
      <c r="D125" s="132">
        <v>29</v>
      </c>
      <c r="E125" s="150">
        <v>3</v>
      </c>
      <c r="F125" s="50">
        <v>15</v>
      </c>
      <c r="G125" s="92">
        <v>48</v>
      </c>
      <c r="H125" s="81" t="s">
        <v>144</v>
      </c>
      <c r="I125" s="152" t="s">
        <v>175</v>
      </c>
      <c r="J125" s="88" t="s">
        <v>176</v>
      </c>
      <c r="K125" s="127" t="s">
        <v>177</v>
      </c>
      <c r="L125" s="136" t="s">
        <v>232</v>
      </c>
      <c r="M125" s="128">
        <v>1.1747685185185186E-3</v>
      </c>
      <c r="N125" s="25"/>
      <c r="O125" s="28">
        <v>1.1747685185185186E-3</v>
      </c>
      <c r="P125" s="105">
        <v>1.5844907407407407E-3</v>
      </c>
      <c r="Q125" s="25"/>
      <c r="R125" s="28">
        <v>1.5844907407407407E-3</v>
      </c>
      <c r="S125" s="105">
        <v>1.5682870370370371E-3</v>
      </c>
      <c r="T125" s="25"/>
      <c r="U125" s="33">
        <v>1.5682870370370371E-3</v>
      </c>
      <c r="V125" s="36">
        <v>7.8703703703703705E-4</v>
      </c>
      <c r="W125" s="35"/>
      <c r="X125" s="28">
        <v>7.8703703703703705E-4</v>
      </c>
      <c r="Y125" s="23">
        <v>7.5578703703703702E-4</v>
      </c>
      <c r="Z125" s="25"/>
      <c r="AA125" s="28">
        <v>7.5578703703703702E-4</v>
      </c>
      <c r="AB125" s="23">
        <v>1.2060185185185186E-3</v>
      </c>
      <c r="AC125" s="25"/>
      <c r="AD125" s="28">
        <v>1.2060185185185186E-3</v>
      </c>
      <c r="AE125" s="23">
        <v>1.3796296296296297E-3</v>
      </c>
      <c r="AF125" s="25"/>
      <c r="AG125" s="28">
        <v>1.3796296296296297E-3</v>
      </c>
      <c r="AH125" s="23">
        <v>1.3912037037037037E-3</v>
      </c>
      <c r="AI125" s="97">
        <v>5.7870370370370366E-5</v>
      </c>
      <c r="AJ125" s="28">
        <v>1.4490740740740742E-3</v>
      </c>
      <c r="AK125" s="23">
        <v>2.5729166666666665E-3</v>
      </c>
      <c r="AL125" s="25"/>
      <c r="AM125" s="28">
        <v>2.5729166666666665E-3</v>
      </c>
      <c r="AN125" s="23"/>
      <c r="AO125" s="25"/>
      <c r="AP125" s="28">
        <v>0</v>
      </c>
      <c r="AQ125" s="23">
        <v>1.1979166666666668E-3</v>
      </c>
      <c r="AR125" s="25"/>
      <c r="AS125" s="28">
        <v>1.1979166666666668E-3</v>
      </c>
      <c r="AT125" s="140">
        <v>1.3675925925925925E-2</v>
      </c>
      <c r="AU125" s="27">
        <v>6.9444444444444447E-4</v>
      </c>
      <c r="AV125" s="141">
        <v>1.4370370370370368E-2</v>
      </c>
      <c r="AW125" s="2"/>
      <c r="AX125" s="103">
        <v>7.0763888888888899E-3</v>
      </c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</row>
  </sheetData>
  <autoFilter ref="A3:AW68" xr:uid="{C8522D59-657F-4621-B3A5-528AC60D8FC5}">
    <filterColumn colId="11">
      <filters>
        <filter val="V"/>
      </filters>
    </filterColumn>
  </autoFilter>
  <pageMargins left="0.43307086614173229" right="0.11811023622047245" top="0.51" bottom="1.48" header="0.27559055118110237" footer="3.937007874015748E-2"/>
  <pageSetup paperSize="9" fitToHeight="0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FF35D-75AC-446F-A7C9-DC1750C2FB5C}">
  <sheetPr>
    <pageSetUpPr fitToPage="1"/>
  </sheetPr>
  <dimension ref="A1:M45"/>
  <sheetViews>
    <sheetView topLeftCell="F1" workbookViewId="0">
      <selection activeCell="O8" sqref="O8"/>
    </sheetView>
  </sheetViews>
  <sheetFormatPr defaultRowHeight="15.05" outlineLevelCol="1" x14ac:dyDescent="0.3"/>
  <cols>
    <col min="1" max="1" width="5.5546875" style="1" customWidth="1"/>
    <col min="2" max="3" width="5.5546875" style="41" hidden="1" customWidth="1" outlineLevel="1"/>
    <col min="4" max="4" width="6.6640625" style="2" hidden="1" customWidth="1" outlineLevel="1"/>
    <col min="5" max="5" width="5.5546875" style="41" hidden="1" customWidth="1" outlineLevel="1"/>
    <col min="6" max="6" width="5.5546875" style="41" customWidth="1" collapsed="1"/>
    <col min="7" max="7" width="7.109375" style="43" customWidth="1"/>
    <col min="8" max="8" width="6.88671875" style="2" customWidth="1"/>
    <col min="9" max="9" width="13.21875" style="40" customWidth="1" collapsed="1"/>
    <col min="10" max="10" width="19.44140625" style="2" customWidth="1"/>
    <col min="11" max="11" width="22.21875" style="2" customWidth="1"/>
    <col min="12" max="12" width="29.44140625" style="2" hidden="1" customWidth="1" outlineLevel="1"/>
    <col min="13" max="13" width="7.77734375" style="2" customWidth="1" collapsed="1"/>
    <col min="14" max="16384" width="8.88671875" style="1"/>
  </cols>
  <sheetData>
    <row r="1" spans="1:13" s="16" customFormat="1" ht="24.05" customHeight="1" thickBot="1" x14ac:dyDescent="0.4">
      <c r="A1" s="64" t="s">
        <v>36</v>
      </c>
      <c r="B1" s="57" t="s">
        <v>36</v>
      </c>
      <c r="C1" s="57"/>
      <c r="F1" s="57"/>
      <c r="G1" s="64"/>
      <c r="H1" s="57"/>
      <c r="I1" s="57"/>
      <c r="J1" s="57"/>
      <c r="K1" s="57"/>
      <c r="L1" s="57"/>
      <c r="M1" s="57"/>
    </row>
    <row r="2" spans="1:13" s="7" customFormat="1" ht="26.85" thickBot="1" x14ac:dyDescent="0.35">
      <c r="B2" s="31" t="s">
        <v>32</v>
      </c>
      <c r="C2" s="32" t="s">
        <v>33</v>
      </c>
      <c r="D2" s="61" t="s">
        <v>0</v>
      </c>
      <c r="E2" s="31" t="s">
        <v>32</v>
      </c>
      <c r="F2" s="78" t="s">
        <v>33</v>
      </c>
      <c r="G2" s="65" t="s">
        <v>31</v>
      </c>
      <c r="H2" s="37" t="s">
        <v>5</v>
      </c>
      <c r="I2" s="5" t="s">
        <v>6</v>
      </c>
      <c r="J2" s="78" t="s">
        <v>1</v>
      </c>
      <c r="K2" s="79" t="s">
        <v>2</v>
      </c>
      <c r="L2" s="79" t="s">
        <v>3</v>
      </c>
      <c r="M2" s="37" t="s">
        <v>4</v>
      </c>
    </row>
    <row r="3" spans="1:13" s="7" customFormat="1" ht="4.25" customHeight="1" x14ac:dyDescent="0.3">
      <c r="A3" s="142">
        <v>1</v>
      </c>
      <c r="B3" s="44"/>
      <c r="C3" s="58"/>
      <c r="D3" s="62"/>
      <c r="E3" s="44"/>
      <c r="F3" s="44"/>
      <c r="G3" s="66"/>
      <c r="H3" s="38"/>
      <c r="I3" s="53"/>
      <c r="J3" s="13"/>
      <c r="K3" s="14"/>
      <c r="L3" s="14"/>
      <c r="M3" s="76"/>
    </row>
    <row r="4" spans="1:13" ht="14.4" customHeight="1" x14ac:dyDescent="0.3">
      <c r="A4" s="143"/>
      <c r="B4" s="45">
        <v>1</v>
      </c>
      <c r="C4" s="59">
        <v>1</v>
      </c>
      <c r="D4" s="93" t="s">
        <v>0</v>
      </c>
      <c r="E4" s="45">
        <v>1</v>
      </c>
      <c r="F4" s="45">
        <v>1</v>
      </c>
      <c r="G4" s="119">
        <v>25</v>
      </c>
      <c r="H4" s="91">
        <v>1</v>
      </c>
      <c r="I4" s="145" t="s">
        <v>38</v>
      </c>
      <c r="J4" s="9" t="s">
        <v>39</v>
      </c>
      <c r="K4" s="8" t="s">
        <v>40</v>
      </c>
      <c r="L4" s="87" t="s">
        <v>41</v>
      </c>
      <c r="M4" s="39" t="s">
        <v>42</v>
      </c>
    </row>
    <row r="5" spans="1:13" ht="14.4" customHeight="1" x14ac:dyDescent="0.3">
      <c r="A5" s="143"/>
      <c r="B5" s="45">
        <v>2</v>
      </c>
      <c r="C5" s="59">
        <v>1</v>
      </c>
      <c r="D5" s="93" t="s">
        <v>0</v>
      </c>
      <c r="E5" s="45">
        <v>2</v>
      </c>
      <c r="F5" s="45">
        <v>1</v>
      </c>
      <c r="G5" s="119">
        <v>25</v>
      </c>
      <c r="H5" s="91">
        <v>10</v>
      </c>
      <c r="I5" s="146"/>
      <c r="J5" s="9" t="s">
        <v>73</v>
      </c>
      <c r="K5" s="8" t="s">
        <v>74</v>
      </c>
      <c r="L5" s="87" t="s">
        <v>75</v>
      </c>
      <c r="M5" s="39" t="s">
        <v>51</v>
      </c>
    </row>
    <row r="6" spans="1:13" ht="14.4" customHeight="1" thickBot="1" x14ac:dyDescent="0.35">
      <c r="A6" s="143"/>
      <c r="B6" s="45">
        <v>5</v>
      </c>
      <c r="C6" s="59">
        <v>1</v>
      </c>
      <c r="D6" s="93" t="s">
        <v>0</v>
      </c>
      <c r="E6" s="45">
        <v>4</v>
      </c>
      <c r="F6" s="45">
        <v>1</v>
      </c>
      <c r="G6" s="119">
        <v>25</v>
      </c>
      <c r="H6" s="91">
        <v>7</v>
      </c>
      <c r="I6" s="146"/>
      <c r="J6" s="9" t="s">
        <v>63</v>
      </c>
      <c r="K6" s="8" t="s">
        <v>64</v>
      </c>
      <c r="L6" s="87" t="s">
        <v>65</v>
      </c>
      <c r="M6" s="39" t="s">
        <v>66</v>
      </c>
    </row>
    <row r="7" spans="1:13" ht="15.75" thickBot="1" x14ac:dyDescent="0.35">
      <c r="A7" s="144"/>
      <c r="B7" s="67"/>
      <c r="C7" s="73"/>
      <c r="D7" s="74"/>
      <c r="E7" s="67"/>
      <c r="F7" s="67"/>
      <c r="G7" s="69">
        <f>SUBTOTAL(9,G4:G6)</f>
        <v>75</v>
      </c>
      <c r="H7" s="70"/>
      <c r="I7" s="121"/>
      <c r="J7" s="71"/>
      <c r="K7" s="72"/>
      <c r="L7" s="72"/>
      <c r="M7" s="70"/>
    </row>
    <row r="8" spans="1:13" ht="26.85" thickBot="1" x14ac:dyDescent="0.5">
      <c r="A8" s="75"/>
      <c r="B8" s="54"/>
      <c r="C8" s="55"/>
      <c r="D8" s="55"/>
      <c r="E8" s="55"/>
      <c r="F8" s="55"/>
      <c r="G8" s="55"/>
      <c r="H8" s="55"/>
      <c r="I8" s="122"/>
      <c r="J8" s="54"/>
      <c r="K8" s="56"/>
      <c r="L8" s="63"/>
      <c r="M8" s="63"/>
    </row>
    <row r="9" spans="1:13" ht="14.4" customHeight="1" x14ac:dyDescent="0.3">
      <c r="A9" s="142">
        <v>2</v>
      </c>
      <c r="B9" s="45">
        <v>21</v>
      </c>
      <c r="C9" s="59">
        <v>5</v>
      </c>
      <c r="D9" s="93" t="s">
        <v>0</v>
      </c>
      <c r="E9" s="45">
        <v>17</v>
      </c>
      <c r="F9" s="59">
        <v>5</v>
      </c>
      <c r="G9" s="120">
        <v>10</v>
      </c>
      <c r="H9" s="91">
        <v>60</v>
      </c>
      <c r="I9" s="148" t="s">
        <v>144</v>
      </c>
      <c r="J9" s="9" t="s">
        <v>203</v>
      </c>
      <c r="K9" s="8" t="s">
        <v>204</v>
      </c>
      <c r="L9" s="87" t="s">
        <v>154</v>
      </c>
      <c r="M9" s="39" t="s">
        <v>92</v>
      </c>
    </row>
    <row r="10" spans="1:13" ht="14.4" customHeight="1" x14ac:dyDescent="0.3">
      <c r="A10" s="143"/>
      <c r="B10" s="45">
        <v>22</v>
      </c>
      <c r="C10" s="59">
        <v>6</v>
      </c>
      <c r="D10" s="93" t="s">
        <v>0</v>
      </c>
      <c r="E10" s="45">
        <v>18</v>
      </c>
      <c r="F10" s="59">
        <v>4</v>
      </c>
      <c r="G10" s="119">
        <v>12</v>
      </c>
      <c r="H10" s="91">
        <v>37</v>
      </c>
      <c r="I10" s="146"/>
      <c r="J10" s="9" t="s">
        <v>147</v>
      </c>
      <c r="K10" s="8" t="s">
        <v>148</v>
      </c>
      <c r="L10" s="87" t="s">
        <v>149</v>
      </c>
      <c r="M10" s="39" t="s">
        <v>51</v>
      </c>
    </row>
    <row r="11" spans="1:13" ht="14.4" customHeight="1" x14ac:dyDescent="0.3">
      <c r="A11" s="143"/>
      <c r="B11" s="45">
        <v>35</v>
      </c>
      <c r="C11" s="59">
        <v>5</v>
      </c>
      <c r="D11" s="93" t="s">
        <v>0</v>
      </c>
      <c r="E11" s="45">
        <v>26</v>
      </c>
      <c r="F11" s="59">
        <v>3</v>
      </c>
      <c r="G11" s="119">
        <v>15</v>
      </c>
      <c r="H11" s="91">
        <v>46</v>
      </c>
      <c r="I11" s="146"/>
      <c r="J11" s="9" t="s">
        <v>171</v>
      </c>
      <c r="K11" s="8" t="s">
        <v>172</v>
      </c>
      <c r="L11" s="87" t="s">
        <v>78</v>
      </c>
      <c r="M11" s="39" t="s">
        <v>59</v>
      </c>
    </row>
    <row r="12" spans="1:13" ht="14.4" customHeight="1" x14ac:dyDescent="0.3">
      <c r="A12" s="143"/>
      <c r="B12" s="45">
        <v>44</v>
      </c>
      <c r="C12" s="59">
        <v>5</v>
      </c>
      <c r="D12" s="93" t="s">
        <v>0</v>
      </c>
      <c r="E12" s="45">
        <v>29</v>
      </c>
      <c r="F12" s="59">
        <v>3</v>
      </c>
      <c r="G12" s="119">
        <v>15</v>
      </c>
      <c r="H12" s="91">
        <v>48</v>
      </c>
      <c r="I12" s="146"/>
      <c r="J12" s="9" t="s">
        <v>175</v>
      </c>
      <c r="K12" s="8" t="s">
        <v>176</v>
      </c>
      <c r="L12" s="87" t="s">
        <v>177</v>
      </c>
      <c r="M12" s="39" t="s">
        <v>232</v>
      </c>
    </row>
    <row r="13" spans="1:13" ht="15.05" customHeight="1" thickBot="1" x14ac:dyDescent="0.35">
      <c r="A13" s="143"/>
      <c r="B13" s="45">
        <v>50</v>
      </c>
      <c r="C13" s="59">
        <v>6</v>
      </c>
      <c r="D13" s="93" t="s">
        <v>0</v>
      </c>
      <c r="E13" s="45">
        <v>33</v>
      </c>
      <c r="F13" s="59">
        <v>3</v>
      </c>
      <c r="G13" s="119">
        <v>15</v>
      </c>
      <c r="H13" s="91">
        <v>36</v>
      </c>
      <c r="I13" s="147"/>
      <c r="J13" s="9" t="s">
        <v>145</v>
      </c>
      <c r="K13" s="8" t="s">
        <v>146</v>
      </c>
      <c r="L13" s="87" t="s">
        <v>62</v>
      </c>
      <c r="M13" s="39" t="s">
        <v>42</v>
      </c>
    </row>
    <row r="14" spans="1:13" ht="15.75" thickBot="1" x14ac:dyDescent="0.35">
      <c r="A14" s="144"/>
      <c r="B14" s="67"/>
      <c r="C14" s="73"/>
      <c r="D14" s="74"/>
      <c r="E14" s="67"/>
      <c r="F14" s="68"/>
      <c r="G14" s="69">
        <f>SUBTOTAL(9,G9:G13)</f>
        <v>67</v>
      </c>
      <c r="H14" s="70"/>
      <c r="I14" s="121"/>
      <c r="J14" s="71"/>
      <c r="K14" s="72"/>
      <c r="L14" s="72"/>
      <c r="M14" s="70"/>
    </row>
    <row r="15" spans="1:13" ht="26.85" thickBot="1" x14ac:dyDescent="0.5">
      <c r="A15" s="75"/>
      <c r="B15" s="54"/>
      <c r="C15" s="55"/>
      <c r="D15" s="55"/>
      <c r="E15" s="55"/>
      <c r="F15" s="55"/>
      <c r="G15" s="55"/>
      <c r="H15" s="55"/>
      <c r="I15" s="122"/>
      <c r="J15" s="54"/>
      <c r="K15" s="56"/>
      <c r="L15" s="63"/>
      <c r="M15" s="63"/>
    </row>
    <row r="16" spans="1:13" x14ac:dyDescent="0.3">
      <c r="A16" s="142">
        <v>3</v>
      </c>
      <c r="B16" s="45">
        <v>8</v>
      </c>
      <c r="C16" s="59">
        <v>3</v>
      </c>
      <c r="D16" s="93" t="s">
        <v>0</v>
      </c>
      <c r="E16" s="45">
        <v>6</v>
      </c>
      <c r="F16" s="59">
        <v>3</v>
      </c>
      <c r="G16" s="120">
        <v>15</v>
      </c>
      <c r="H16" s="91">
        <v>35</v>
      </c>
      <c r="I16" s="148" t="s">
        <v>88</v>
      </c>
      <c r="J16" s="9" t="s">
        <v>141</v>
      </c>
      <c r="K16" s="8" t="s">
        <v>142</v>
      </c>
      <c r="L16" s="87" t="s">
        <v>143</v>
      </c>
      <c r="M16" s="39" t="s">
        <v>46</v>
      </c>
    </row>
    <row r="17" spans="1:13" x14ac:dyDescent="0.3">
      <c r="A17" s="143"/>
      <c r="B17" s="45">
        <v>15</v>
      </c>
      <c r="C17" s="59">
        <v>2</v>
      </c>
      <c r="D17" s="93" t="s">
        <v>0</v>
      </c>
      <c r="E17" s="45">
        <v>11</v>
      </c>
      <c r="F17" s="59">
        <v>2</v>
      </c>
      <c r="G17" s="119">
        <v>18</v>
      </c>
      <c r="H17" s="91">
        <v>18</v>
      </c>
      <c r="I17" s="146"/>
      <c r="J17" s="9" t="s">
        <v>96</v>
      </c>
      <c r="K17" s="8" t="s">
        <v>97</v>
      </c>
      <c r="L17" s="87" t="s">
        <v>98</v>
      </c>
      <c r="M17" s="39" t="s">
        <v>92</v>
      </c>
    </row>
    <row r="18" spans="1:13" x14ac:dyDescent="0.3">
      <c r="A18" s="143"/>
      <c r="B18" s="45">
        <v>20</v>
      </c>
      <c r="C18" s="59">
        <v>4</v>
      </c>
      <c r="D18" s="93" t="s">
        <v>0</v>
      </c>
      <c r="E18" s="45">
        <v>16</v>
      </c>
      <c r="F18" s="59">
        <v>4</v>
      </c>
      <c r="G18" s="119">
        <v>12</v>
      </c>
      <c r="H18" s="91">
        <v>16</v>
      </c>
      <c r="I18" s="146"/>
      <c r="J18" s="9" t="s">
        <v>89</v>
      </c>
      <c r="K18" s="8" t="s">
        <v>90</v>
      </c>
      <c r="L18" s="87" t="s">
        <v>91</v>
      </c>
      <c r="M18" s="39" t="s">
        <v>92</v>
      </c>
    </row>
    <row r="19" spans="1:13" x14ac:dyDescent="0.3">
      <c r="A19" s="143"/>
      <c r="B19" s="45">
        <v>33</v>
      </c>
      <c r="C19" s="59">
        <v>3</v>
      </c>
      <c r="D19" s="93" t="s">
        <v>0</v>
      </c>
      <c r="E19" s="45">
        <v>24</v>
      </c>
      <c r="F19" s="59">
        <v>2</v>
      </c>
      <c r="G19" s="119">
        <v>18</v>
      </c>
      <c r="H19" s="91">
        <v>26</v>
      </c>
      <c r="I19" s="146"/>
      <c r="J19" s="9" t="s">
        <v>120</v>
      </c>
      <c r="K19" s="8" t="s">
        <v>121</v>
      </c>
      <c r="L19" s="87" t="s">
        <v>62</v>
      </c>
      <c r="M19" s="39" t="s">
        <v>232</v>
      </c>
    </row>
    <row r="20" spans="1:13" ht="15.75" thickBot="1" x14ac:dyDescent="0.35">
      <c r="A20" s="143"/>
      <c r="B20" s="45" t="s">
        <v>233</v>
      </c>
      <c r="C20" s="59" t="s">
        <v>233</v>
      </c>
      <c r="D20" s="93" t="s">
        <v>0</v>
      </c>
      <c r="E20" s="45" t="s">
        <v>233</v>
      </c>
      <c r="F20" s="59" t="s">
        <v>233</v>
      </c>
      <c r="G20" s="119" t="s">
        <v>233</v>
      </c>
      <c r="H20" s="91">
        <v>69</v>
      </c>
      <c r="I20" s="147"/>
      <c r="J20" s="9" t="s">
        <v>224</v>
      </c>
      <c r="K20" s="8" t="s">
        <v>225</v>
      </c>
      <c r="L20" s="87" t="s">
        <v>119</v>
      </c>
      <c r="M20" s="39" t="s">
        <v>59</v>
      </c>
    </row>
    <row r="21" spans="1:13" ht="15.75" thickBot="1" x14ac:dyDescent="0.35">
      <c r="A21" s="144"/>
      <c r="B21" s="67"/>
      <c r="C21" s="73"/>
      <c r="D21" s="74"/>
      <c r="E21" s="67"/>
      <c r="F21" s="68"/>
      <c r="G21" s="69">
        <f>SUBTOTAL(9,G16:G20)</f>
        <v>63</v>
      </c>
      <c r="H21" s="70"/>
      <c r="I21" s="121"/>
      <c r="J21" s="71"/>
      <c r="K21" s="72"/>
      <c r="L21" s="72"/>
      <c r="M21" s="70"/>
    </row>
    <row r="22" spans="1:13" ht="15.75" thickBot="1" x14ac:dyDescent="0.35"/>
    <row r="23" spans="1:13" x14ac:dyDescent="0.3">
      <c r="A23" s="142">
        <v>4</v>
      </c>
      <c r="B23" s="111">
        <v>17</v>
      </c>
      <c r="C23" s="112">
        <v>3</v>
      </c>
      <c r="D23" s="113" t="s">
        <v>0</v>
      </c>
      <c r="E23" s="111">
        <v>13</v>
      </c>
      <c r="F23" s="112">
        <v>2</v>
      </c>
      <c r="G23" s="120">
        <v>18</v>
      </c>
      <c r="H23" s="114">
        <v>66</v>
      </c>
      <c r="I23" s="148" t="s">
        <v>102</v>
      </c>
      <c r="J23" s="116" t="s">
        <v>217</v>
      </c>
      <c r="K23" s="117" t="s">
        <v>218</v>
      </c>
      <c r="L23" s="118" t="s">
        <v>58</v>
      </c>
      <c r="M23" s="77" t="s">
        <v>59</v>
      </c>
    </row>
    <row r="24" spans="1:13" x14ac:dyDescent="0.3">
      <c r="A24" s="143"/>
      <c r="B24" s="45">
        <v>25</v>
      </c>
      <c r="C24" s="59">
        <v>5</v>
      </c>
      <c r="D24" s="93" t="s">
        <v>0</v>
      </c>
      <c r="E24" s="45">
        <v>19</v>
      </c>
      <c r="F24" s="59">
        <v>4</v>
      </c>
      <c r="G24" s="119">
        <v>12</v>
      </c>
      <c r="H24" s="91">
        <v>58</v>
      </c>
      <c r="I24" s="146"/>
      <c r="J24" s="9" t="s">
        <v>197</v>
      </c>
      <c r="K24" s="8" t="s">
        <v>198</v>
      </c>
      <c r="L24" s="87" t="s">
        <v>199</v>
      </c>
      <c r="M24" s="39" t="s">
        <v>46</v>
      </c>
    </row>
    <row r="25" spans="1:13" x14ac:dyDescent="0.3">
      <c r="A25" s="143"/>
      <c r="B25" s="45">
        <v>29</v>
      </c>
      <c r="C25" s="59">
        <v>3</v>
      </c>
      <c r="D25" s="93" t="s">
        <v>0</v>
      </c>
      <c r="E25" s="45">
        <v>22</v>
      </c>
      <c r="F25" s="59">
        <v>3</v>
      </c>
      <c r="G25" s="119">
        <v>15</v>
      </c>
      <c r="H25" s="91">
        <v>63</v>
      </c>
      <c r="I25" s="146"/>
      <c r="J25" s="9" t="s">
        <v>209</v>
      </c>
      <c r="K25" s="8" t="s">
        <v>210</v>
      </c>
      <c r="L25" s="87" t="s">
        <v>211</v>
      </c>
      <c r="M25" s="39" t="s">
        <v>66</v>
      </c>
    </row>
    <row r="26" spans="1:13" ht="15.75" thickBot="1" x14ac:dyDescent="0.35">
      <c r="A26" s="143"/>
      <c r="B26" s="45">
        <v>48</v>
      </c>
      <c r="C26" s="59">
        <v>9</v>
      </c>
      <c r="D26" s="93" t="s">
        <v>0</v>
      </c>
      <c r="E26" s="45">
        <v>32</v>
      </c>
      <c r="F26" s="59">
        <v>7</v>
      </c>
      <c r="G26" s="119">
        <v>6</v>
      </c>
      <c r="H26" s="91">
        <v>20</v>
      </c>
      <c r="I26" s="146"/>
      <c r="J26" s="9" t="s">
        <v>103</v>
      </c>
      <c r="K26" s="8" t="s">
        <v>104</v>
      </c>
      <c r="L26" s="87" t="s">
        <v>105</v>
      </c>
      <c r="M26" s="39" t="s">
        <v>51</v>
      </c>
    </row>
    <row r="27" spans="1:13" ht="15.75" thickBot="1" x14ac:dyDescent="0.35">
      <c r="A27" s="144"/>
      <c r="B27" s="67"/>
      <c r="C27" s="73"/>
      <c r="D27" s="74"/>
      <c r="E27" s="67"/>
      <c r="F27" s="68"/>
      <c r="G27" s="69">
        <f>SUBTOTAL(9,G23:G26)</f>
        <v>51</v>
      </c>
      <c r="H27" s="70"/>
      <c r="I27" s="121"/>
      <c r="J27" s="71"/>
      <c r="K27" s="72"/>
      <c r="L27" s="72"/>
      <c r="M27" s="70"/>
    </row>
    <row r="28" spans="1:13" ht="15.75" thickBot="1" x14ac:dyDescent="0.35"/>
    <row r="29" spans="1:13" x14ac:dyDescent="0.3">
      <c r="A29" s="142">
        <v>5</v>
      </c>
      <c r="B29" s="111">
        <v>18</v>
      </c>
      <c r="C29" s="112">
        <v>1</v>
      </c>
      <c r="D29" s="113" t="s">
        <v>0</v>
      </c>
      <c r="E29" s="111">
        <v>14</v>
      </c>
      <c r="F29" s="112">
        <v>1</v>
      </c>
      <c r="G29" s="120">
        <v>25</v>
      </c>
      <c r="H29" s="114">
        <v>17</v>
      </c>
      <c r="I29" s="148" t="s">
        <v>47</v>
      </c>
      <c r="J29" s="116" t="s">
        <v>93</v>
      </c>
      <c r="K29" s="117" t="s">
        <v>94</v>
      </c>
      <c r="L29" s="118" t="s">
        <v>95</v>
      </c>
      <c r="M29" s="77" t="s">
        <v>232</v>
      </c>
    </row>
    <row r="30" spans="1:13" x14ac:dyDescent="0.3">
      <c r="A30" s="143"/>
      <c r="B30" s="45">
        <v>32</v>
      </c>
      <c r="C30" s="59">
        <v>6</v>
      </c>
      <c r="D30" s="93" t="s">
        <v>0</v>
      </c>
      <c r="E30" s="45">
        <v>23</v>
      </c>
      <c r="F30" s="59">
        <v>6</v>
      </c>
      <c r="G30" s="119">
        <v>8</v>
      </c>
      <c r="H30" s="91">
        <v>62</v>
      </c>
      <c r="I30" s="146"/>
      <c r="J30" s="9" t="s">
        <v>207</v>
      </c>
      <c r="K30" s="8" t="s">
        <v>208</v>
      </c>
      <c r="L30" s="87" t="s">
        <v>101</v>
      </c>
      <c r="M30" s="39" t="s">
        <v>92</v>
      </c>
    </row>
    <row r="31" spans="1:13" x14ac:dyDescent="0.3">
      <c r="A31" s="143"/>
      <c r="B31" s="45">
        <v>34</v>
      </c>
      <c r="C31" s="59">
        <v>8</v>
      </c>
      <c r="D31" s="93" t="s">
        <v>0</v>
      </c>
      <c r="E31" s="45">
        <v>25</v>
      </c>
      <c r="F31" s="59">
        <v>6</v>
      </c>
      <c r="G31" s="119">
        <v>8</v>
      </c>
      <c r="H31" s="91">
        <v>65</v>
      </c>
      <c r="I31" s="146"/>
      <c r="J31" s="9" t="s">
        <v>215</v>
      </c>
      <c r="K31" s="8" t="s">
        <v>216</v>
      </c>
      <c r="L31" s="87" t="s">
        <v>78</v>
      </c>
      <c r="M31" s="39" t="s">
        <v>51</v>
      </c>
    </row>
    <row r="32" spans="1:13" ht="15.75" thickBot="1" x14ac:dyDescent="0.35">
      <c r="A32" s="143"/>
      <c r="B32" s="45" t="s">
        <v>233</v>
      </c>
      <c r="C32" s="59" t="s">
        <v>233</v>
      </c>
      <c r="D32" s="93" t="s">
        <v>0</v>
      </c>
      <c r="E32" s="45" t="s">
        <v>233</v>
      </c>
      <c r="F32" s="59" t="s">
        <v>233</v>
      </c>
      <c r="G32" s="119" t="s">
        <v>233</v>
      </c>
      <c r="H32" s="91">
        <v>3</v>
      </c>
      <c r="I32" s="146"/>
      <c r="J32" s="9" t="s">
        <v>48</v>
      </c>
      <c r="K32" s="8" t="s">
        <v>49</v>
      </c>
      <c r="L32" s="87" t="s">
        <v>50</v>
      </c>
      <c r="M32" s="39" t="s">
        <v>51</v>
      </c>
    </row>
    <row r="33" spans="1:13" ht="15.75" thickBot="1" x14ac:dyDescent="0.35">
      <c r="A33" s="144"/>
      <c r="B33" s="67"/>
      <c r="C33" s="73"/>
      <c r="D33" s="74"/>
      <c r="E33" s="67"/>
      <c r="F33" s="68"/>
      <c r="G33" s="69">
        <f>SUBTOTAL(9,G29:G32)</f>
        <v>41</v>
      </c>
      <c r="H33" s="70"/>
      <c r="I33" s="121"/>
      <c r="J33" s="71"/>
      <c r="K33" s="72"/>
      <c r="L33" s="72"/>
      <c r="M33" s="70"/>
    </row>
    <row r="34" spans="1:13" ht="15.75" thickBot="1" x14ac:dyDescent="0.35"/>
    <row r="35" spans="1:13" x14ac:dyDescent="0.3">
      <c r="A35" s="142">
        <v>6</v>
      </c>
      <c r="B35" s="111">
        <v>9</v>
      </c>
      <c r="C35" s="112">
        <v>4</v>
      </c>
      <c r="D35" s="113" t="s">
        <v>0</v>
      </c>
      <c r="E35" s="111">
        <v>7</v>
      </c>
      <c r="F35" s="112">
        <v>2</v>
      </c>
      <c r="G35" s="120">
        <v>18</v>
      </c>
      <c r="H35" s="114">
        <v>9</v>
      </c>
      <c r="I35" s="148" t="s">
        <v>52</v>
      </c>
      <c r="J35" s="116" t="s">
        <v>70</v>
      </c>
      <c r="K35" s="117" t="s">
        <v>71</v>
      </c>
      <c r="L35" s="118" t="s">
        <v>72</v>
      </c>
      <c r="M35" s="77" t="s">
        <v>51</v>
      </c>
    </row>
    <row r="36" spans="1:13" x14ac:dyDescent="0.3">
      <c r="A36" s="143"/>
      <c r="B36" s="45">
        <v>10</v>
      </c>
      <c r="C36" s="59">
        <v>2</v>
      </c>
      <c r="D36" s="93" t="s">
        <v>0</v>
      </c>
      <c r="E36" s="45">
        <v>8</v>
      </c>
      <c r="F36" s="59">
        <v>2</v>
      </c>
      <c r="G36" s="119">
        <v>18</v>
      </c>
      <c r="H36" s="91">
        <v>4</v>
      </c>
      <c r="I36" s="146"/>
      <c r="J36" s="9" t="s">
        <v>53</v>
      </c>
      <c r="K36" s="8" t="s">
        <v>54</v>
      </c>
      <c r="L36" s="87" t="s">
        <v>55</v>
      </c>
      <c r="M36" s="39" t="s">
        <v>42</v>
      </c>
    </row>
    <row r="37" spans="1:13" x14ac:dyDescent="0.3">
      <c r="A37" s="143"/>
      <c r="B37" s="45" t="s">
        <v>233</v>
      </c>
      <c r="C37" s="59" t="s">
        <v>233</v>
      </c>
      <c r="D37" s="93" t="s">
        <v>0</v>
      </c>
      <c r="E37" s="45" t="s">
        <v>233</v>
      </c>
      <c r="F37" s="59" t="s">
        <v>233</v>
      </c>
      <c r="G37" s="119" t="s">
        <v>233</v>
      </c>
      <c r="H37" s="91">
        <v>30</v>
      </c>
      <c r="I37" s="146"/>
      <c r="J37" s="9" t="s">
        <v>130</v>
      </c>
      <c r="K37" s="8" t="s">
        <v>131</v>
      </c>
      <c r="L37" s="87" t="s">
        <v>55</v>
      </c>
      <c r="M37" s="39" t="s">
        <v>42</v>
      </c>
    </row>
    <row r="38" spans="1:13" x14ac:dyDescent="0.3">
      <c r="A38" s="143"/>
      <c r="B38" s="45" t="s">
        <v>233</v>
      </c>
      <c r="C38" s="59" t="s">
        <v>233</v>
      </c>
      <c r="D38" s="93" t="s">
        <v>0</v>
      </c>
      <c r="E38" s="45" t="s">
        <v>233</v>
      </c>
      <c r="F38" s="59" t="s">
        <v>233</v>
      </c>
      <c r="G38" s="119"/>
      <c r="H38" s="91">
        <v>34</v>
      </c>
      <c r="I38" s="146"/>
      <c r="J38" s="9" t="s">
        <v>138</v>
      </c>
      <c r="K38" s="8" t="s">
        <v>139</v>
      </c>
      <c r="L38" s="87" t="s">
        <v>140</v>
      </c>
      <c r="M38" s="39" t="s">
        <v>51</v>
      </c>
    </row>
    <row r="39" spans="1:13" ht="15.75" thickBot="1" x14ac:dyDescent="0.35">
      <c r="A39" s="143"/>
      <c r="B39" s="45" t="s">
        <v>233</v>
      </c>
      <c r="C39" s="59" t="s">
        <v>233</v>
      </c>
      <c r="D39" s="93" t="s">
        <v>0</v>
      </c>
      <c r="E39" s="45" t="s">
        <v>233</v>
      </c>
      <c r="F39" s="59" t="s">
        <v>233</v>
      </c>
      <c r="G39" s="119" t="s">
        <v>233</v>
      </c>
      <c r="H39" s="91">
        <v>41</v>
      </c>
      <c r="I39" s="147"/>
      <c r="J39" s="9" t="s">
        <v>158</v>
      </c>
      <c r="K39" s="8" t="s">
        <v>159</v>
      </c>
      <c r="L39" s="87" t="s">
        <v>160</v>
      </c>
      <c r="M39" s="39" t="s">
        <v>92</v>
      </c>
    </row>
    <row r="40" spans="1:13" ht="15.75" thickBot="1" x14ac:dyDescent="0.35">
      <c r="A40" s="144"/>
      <c r="B40" s="67"/>
      <c r="C40" s="73"/>
      <c r="D40" s="74"/>
      <c r="E40" s="67"/>
      <c r="F40" s="68"/>
      <c r="G40" s="69">
        <f>SUBTOTAL(9,G35:G39)</f>
        <v>36</v>
      </c>
      <c r="H40" s="70"/>
      <c r="I40" s="121"/>
      <c r="J40" s="71"/>
      <c r="K40" s="72"/>
      <c r="L40" s="72"/>
      <c r="M40" s="70"/>
    </row>
    <row r="41" spans="1:13" ht="15.75" thickBot="1" x14ac:dyDescent="0.35"/>
    <row r="42" spans="1:13" x14ac:dyDescent="0.3">
      <c r="A42" s="142">
        <v>7</v>
      </c>
      <c r="B42" s="111">
        <v>45</v>
      </c>
      <c r="C42" s="112">
        <v>5</v>
      </c>
      <c r="D42" s="113" t="s">
        <v>0</v>
      </c>
      <c r="E42" s="111">
        <v>30</v>
      </c>
      <c r="F42" s="112">
        <v>4</v>
      </c>
      <c r="G42" s="120">
        <v>12</v>
      </c>
      <c r="H42" s="114">
        <v>64</v>
      </c>
      <c r="I42" s="148" t="s">
        <v>212</v>
      </c>
      <c r="J42" s="116" t="s">
        <v>213</v>
      </c>
      <c r="K42" s="117" t="s">
        <v>214</v>
      </c>
      <c r="L42" s="118" t="s">
        <v>65</v>
      </c>
      <c r="M42" s="77" t="s">
        <v>66</v>
      </c>
    </row>
    <row r="43" spans="1:13" x14ac:dyDescent="0.3">
      <c r="A43" s="143"/>
      <c r="B43" s="45"/>
      <c r="C43" s="59"/>
      <c r="D43" s="93"/>
      <c r="E43" s="45"/>
      <c r="F43" s="59"/>
      <c r="G43" s="119"/>
      <c r="H43" s="91"/>
      <c r="I43" s="146"/>
      <c r="J43" s="9"/>
      <c r="K43" s="8"/>
      <c r="L43" s="87"/>
      <c r="M43" s="39"/>
    </row>
    <row r="44" spans="1:13" ht="15.75" thickBot="1" x14ac:dyDescent="0.35">
      <c r="A44" s="143"/>
      <c r="B44" s="45"/>
      <c r="C44" s="59"/>
      <c r="D44" s="93"/>
      <c r="E44" s="45"/>
      <c r="F44" s="59"/>
      <c r="G44" s="119"/>
      <c r="H44" s="91"/>
      <c r="I44" s="147"/>
      <c r="J44" s="9"/>
      <c r="K44" s="8"/>
      <c r="L44" s="87"/>
      <c r="M44" s="39"/>
    </row>
    <row r="45" spans="1:13" ht="15.75" thickBot="1" x14ac:dyDescent="0.35">
      <c r="A45" s="144"/>
      <c r="B45" s="67"/>
      <c r="C45" s="73"/>
      <c r="D45" s="74"/>
      <c r="E45" s="67"/>
      <c r="F45" s="68"/>
      <c r="G45" s="69">
        <f>SUBTOTAL(9,G42:G44)</f>
        <v>12</v>
      </c>
      <c r="H45" s="70"/>
      <c r="I45" s="121"/>
      <c r="J45" s="71"/>
      <c r="K45" s="72"/>
      <c r="L45" s="72"/>
      <c r="M45" s="70"/>
    </row>
  </sheetData>
  <autoFilter ref="B2:M21" xr:uid="{060C3126-9FDE-4791-985D-E6AD9DFC0CF8}">
    <filterColumn colId="8" showButton="0"/>
    <filterColumn colId="9" showButton="0"/>
    <filterColumn colId="10" showButton="0"/>
  </autoFilter>
  <sortState ref="B9:M21">
    <sortCondition ref="I9:I21"/>
    <sortCondition ref="G9:G21"/>
    <sortCondition ref="M9:M21"/>
  </sortState>
  <mergeCells count="14">
    <mergeCell ref="A35:A40"/>
    <mergeCell ref="A29:A33"/>
    <mergeCell ref="A42:A45"/>
    <mergeCell ref="A23:A27"/>
    <mergeCell ref="I4:I6"/>
    <mergeCell ref="I9:I13"/>
    <mergeCell ref="I16:I20"/>
    <mergeCell ref="I35:I39"/>
    <mergeCell ref="I29:I32"/>
    <mergeCell ref="I42:I44"/>
    <mergeCell ref="I23:I26"/>
    <mergeCell ref="A16:A21"/>
    <mergeCell ref="A3:A7"/>
    <mergeCell ref="A9:A14"/>
  </mergeCells>
  <pageMargins left="0.35433070866141736" right="0.11811023622047245" top="0.55000000000000004" bottom="0.35433070866141736" header="0.23622047244094491" footer="3.937007874015748E-2"/>
  <pageSetup paperSize="9" fitToWidth="0" orientation="portrait"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5</vt:i4>
      </vt:variant>
    </vt:vector>
  </HeadingPairs>
  <TitlesOfParts>
    <vt:vector size="5" baseType="lpstr">
      <vt:lpstr>Bendri - absoliuti</vt:lpstr>
      <vt:lpstr>Bendri - klasės</vt:lpstr>
      <vt:lpstr>LMRČ - absoliuti</vt:lpstr>
      <vt:lpstr>LMRČ - klasės</vt:lpstr>
      <vt:lpstr>LMRČ - komandos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Dainius</dc:creator>
  <cp:lastModifiedBy>Dainius</cp:lastModifiedBy>
  <cp:lastPrinted>2019-05-29T19:51:51Z</cp:lastPrinted>
  <dcterms:created xsi:type="dcterms:W3CDTF">2018-04-27T11:05:09Z</dcterms:created>
  <dcterms:modified xsi:type="dcterms:W3CDTF">2019-05-29T22:05:55Z</dcterms:modified>
</cp:coreProperties>
</file>