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zultatai II etapas\"/>
    </mc:Choice>
  </mc:AlternateContent>
  <bookViews>
    <workbookView xWindow="630" yWindow="555" windowWidth="27495" windowHeight="14250" activeTab="3"/>
  </bookViews>
  <sheets>
    <sheet name="GR1" sheetId="1" r:id="rId1"/>
    <sheet name="GR2" sheetId="2" r:id="rId2"/>
    <sheet name="GR3" sheetId="3" r:id="rId3"/>
    <sheet name="Suvestinė" sheetId="4" r:id="rId4"/>
  </sheets>
  <calcPr calcId="162913"/>
</workbook>
</file>

<file path=xl/calcChain.xml><?xml version="1.0" encoding="utf-8"?>
<calcChain xmlns="http://schemas.openxmlformats.org/spreadsheetml/2006/main">
  <c r="D25" i="4" l="1"/>
  <c r="F24" i="4"/>
  <c r="F23" i="4"/>
  <c r="F22" i="4"/>
  <c r="E22" i="4"/>
  <c r="F21" i="4"/>
  <c r="E21" i="4"/>
  <c r="D21" i="4"/>
  <c r="F20" i="4"/>
  <c r="E20" i="4"/>
  <c r="D20" i="4"/>
  <c r="F19" i="4"/>
  <c r="E19" i="4"/>
  <c r="D19" i="4"/>
  <c r="F18" i="4"/>
  <c r="E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F12" i="4"/>
  <c r="E12" i="4"/>
  <c r="D12" i="4"/>
  <c r="I25" i="3"/>
  <c r="F25" i="4" s="1"/>
  <c r="I25" i="2"/>
  <c r="E25" i="4" s="1"/>
  <c r="I24" i="2"/>
  <c r="E24" i="4" s="1"/>
  <c r="I23" i="2"/>
  <c r="E23" i="4" s="1"/>
  <c r="I25" i="1"/>
  <c r="D13" i="4" s="1"/>
  <c r="I24" i="1"/>
  <c r="D22" i="4" s="1"/>
  <c r="I23" i="1"/>
  <c r="D18" i="4" s="1"/>
  <c r="I22" i="1"/>
  <c r="D23" i="4" s="1"/>
  <c r="I21" i="1"/>
  <c r="D24" i="4" s="1"/>
  <c r="G18" i="4" l="1"/>
  <c r="G17" i="4"/>
  <c r="G19" i="4"/>
  <c r="G24" i="4"/>
  <c r="G14" i="4"/>
  <c r="G15" i="4"/>
  <c r="G23" i="4"/>
  <c r="G13" i="4"/>
  <c r="G21" i="4"/>
  <c r="G20" i="4"/>
  <c r="G12" i="4"/>
  <c r="G16" i="4"/>
  <c r="G22" i="4"/>
  <c r="G25" i="4"/>
</calcChain>
</file>

<file path=xl/sharedStrings.xml><?xml version="1.0" encoding="utf-8"?>
<sst xmlns="http://schemas.openxmlformats.org/spreadsheetml/2006/main" count="206" uniqueCount="53">
  <si>
    <t>Oficialūs rezultatai / Official results</t>
  </si>
  <si>
    <t>SPORT /  GR1</t>
  </si>
  <si>
    <t>SPORT /  GR3</t>
  </si>
  <si>
    <t>Starto Nr.
Start No.</t>
  </si>
  <si>
    <t>SPORT /  GR2</t>
  </si>
  <si>
    <t>Vairuotojas
Pilot</t>
  </si>
  <si>
    <t>II Vairuotojas
Copilot</t>
  </si>
  <si>
    <t>Starto laikas
Start time</t>
  </si>
  <si>
    <t>Finišo laikas
Finish time</t>
  </si>
  <si>
    <t>Laikas
Time</t>
  </si>
  <si>
    <t>Baudos už
neįskaitytus taškus
Checkpoint penalty</t>
  </si>
  <si>
    <t>Bauda už
greičio viršijimą
Speeding penalty</t>
  </si>
  <si>
    <t>Bendras laikas
Total time</t>
  </si>
  <si>
    <t>Vieta
Place</t>
  </si>
  <si>
    <t>Vaidotas Paškevičius</t>
  </si>
  <si>
    <t>Gytis Vercinskas</t>
  </si>
  <si>
    <t>Alexander Zheludov</t>
  </si>
  <si>
    <t>Anton Nikolaev</t>
  </si>
  <si>
    <t>Edvinas Juškauskas</t>
  </si>
  <si>
    <t>Aisvydas Paliukėnas</t>
  </si>
  <si>
    <t>Virginijus Narauskas</t>
  </si>
  <si>
    <t>Gytis Jackūnas</t>
  </si>
  <si>
    <t>Vaidotas Mockus</t>
  </si>
  <si>
    <t>Edmundas Mockus</t>
  </si>
  <si>
    <t>Merkys Saukevičius</t>
  </si>
  <si>
    <t>Darius Leskauskas</t>
  </si>
  <si>
    <t>Virginijus Liepis</t>
  </si>
  <si>
    <t>Dovydas Jasaitis</t>
  </si>
  <si>
    <t>Tomas Gužauskas</t>
  </si>
  <si>
    <t>Audrius Matuolis</t>
  </si>
  <si>
    <t>Mindaugas Vijeikis</t>
  </si>
  <si>
    <t>Mantas Kutka</t>
  </si>
  <si>
    <t>Toms Brants</t>
  </si>
  <si>
    <t>Martinš Tuters</t>
  </si>
  <si>
    <t>Modestas Bagdanavičius</t>
  </si>
  <si>
    <t>Aurimas Atkočiūnas</t>
  </si>
  <si>
    <t>MAX</t>
  </si>
  <si>
    <t>Aivaras Kavaliauskas</t>
  </si>
  <si>
    <t>Tadas Kavaliauskas</t>
  </si>
  <si>
    <t>Aleh Nikalayeu</t>
  </si>
  <si>
    <t>Andrei Matskevich</t>
  </si>
  <si>
    <t>Justinas Putys</t>
  </si>
  <si>
    <t>Valdemaras Milaševskis</t>
  </si>
  <si>
    <t>V.L.N.</t>
  </si>
  <si>
    <t>NF</t>
  </si>
  <si>
    <t>N.S.</t>
  </si>
  <si>
    <t>N.F.</t>
  </si>
  <si>
    <t>SPORT /  Suvestinė/Totals</t>
  </si>
  <si>
    <t>GR1</t>
  </si>
  <si>
    <t>GR2</t>
  </si>
  <si>
    <t>GR3</t>
  </si>
  <si>
    <t>Bendras laikas / Total time</t>
  </si>
  <si>
    <t>2019 m. Lietuvos rally raid čempionato, taurės ir serijos II-asis etapas "4x4 perimetras". Švenčionys 05-17-18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</si>
</sst>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6">
    <font>
      <sz val="10"/>
      <color rgb="FF000000"/>
      <name val="Arial"/>
    </font>
    <font>
      <b/>
      <sz val="10"/>
      <name val="Open Sans"/>
    </font>
    <font>
      <b/>
      <sz val="10"/>
      <color rgb="FFFFFFFF"/>
      <name val="Open Sans"/>
    </font>
    <font>
      <b/>
      <sz val="11"/>
      <color rgb="FF212529"/>
      <name val="Nunito"/>
    </font>
    <font>
      <sz val="11"/>
      <color rgb="FF212529"/>
      <name val="Nunito"/>
    </font>
    <font>
      <sz val="10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6591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1" fontId="4" fillId="3" borderId="1" xfId="0" applyNumberFormat="1" applyFont="1" applyFill="1" applyBorder="1" applyAlignment="1">
      <alignment horizontal="center" vertical="center"/>
    </xf>
    <xf numFmtId="21" fontId="3" fillId="3" borderId="1" xfId="0" applyNumberFormat="1" applyFont="1" applyFill="1" applyBorder="1" applyAlignment="1">
      <alignment horizontal="center" vertical="center"/>
    </xf>
    <xf numFmtId="21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1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5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866775</xdr:colOff>
      <xdr:row>0</xdr:row>
      <xdr:rowOff>76200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7425" y="762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866775</xdr:colOff>
      <xdr:row>0</xdr:row>
      <xdr:rowOff>76200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7425" y="762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866775</xdr:colOff>
      <xdr:row>0</xdr:row>
      <xdr:rowOff>76200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7425" y="762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0</xdr:row>
      <xdr:rowOff>104775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04775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7:J25"/>
  <sheetViews>
    <sheetView topLeftCell="A7" workbookViewId="0">
      <selection activeCell="A10" sqref="A1:A1048576"/>
    </sheetView>
  </sheetViews>
  <sheetFormatPr defaultColWidth="14.42578125" defaultRowHeight="15.75" customHeight="1"/>
  <cols>
    <col min="2" max="2" width="25.5703125" customWidth="1"/>
    <col min="3" max="3" width="23.5703125" customWidth="1"/>
    <col min="7" max="7" width="20.42578125" customWidth="1"/>
    <col min="8" max="8" width="19.5703125" customWidth="1"/>
  </cols>
  <sheetData>
    <row r="7" spans="1:10" ht="12.75">
      <c r="A7" s="16" t="s">
        <v>52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2.75">
      <c r="A8" s="17" t="s">
        <v>0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2.75">
      <c r="A9" s="14" t="s">
        <v>1</v>
      </c>
      <c r="B9" s="15"/>
      <c r="C9" s="15"/>
      <c r="D9" s="15"/>
      <c r="E9" s="15"/>
      <c r="F9" s="15"/>
      <c r="G9" s="15"/>
      <c r="H9" s="15"/>
      <c r="I9" s="15"/>
      <c r="J9" s="15"/>
    </row>
    <row r="11" spans="1:10" ht="60">
      <c r="A11" s="12" t="s">
        <v>3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I11" s="12" t="s">
        <v>12</v>
      </c>
      <c r="J11" s="13" t="s">
        <v>13</v>
      </c>
    </row>
    <row r="12" spans="1:10" ht="15">
      <c r="A12" s="2">
        <v>101</v>
      </c>
      <c r="B12" s="2" t="s">
        <v>14</v>
      </c>
      <c r="C12" s="2" t="s">
        <v>15</v>
      </c>
      <c r="D12" s="4">
        <v>4.3749999999999997E-2</v>
      </c>
      <c r="E12" s="4">
        <v>8.4293981481481484E-2</v>
      </c>
      <c r="F12" s="5">
        <v>4.0543981481481479E-2</v>
      </c>
      <c r="G12" s="4">
        <v>0</v>
      </c>
      <c r="H12" s="4">
        <v>0</v>
      </c>
      <c r="I12" s="5">
        <v>4.0543981481481479E-2</v>
      </c>
      <c r="J12" s="7">
        <v>1</v>
      </c>
    </row>
    <row r="13" spans="1:10" ht="15">
      <c r="A13" s="2">
        <v>111</v>
      </c>
      <c r="B13" s="2" t="s">
        <v>18</v>
      </c>
      <c r="C13" s="2" t="s">
        <v>19</v>
      </c>
      <c r="D13" s="4">
        <v>9.5138888888888884E-2</v>
      </c>
      <c r="E13" s="4">
        <v>0.13960648148148147</v>
      </c>
      <c r="F13" s="5">
        <v>4.4467592592592593E-2</v>
      </c>
      <c r="G13" s="4">
        <v>0</v>
      </c>
      <c r="H13" s="4">
        <v>0</v>
      </c>
      <c r="I13" s="5">
        <v>4.4467592592592593E-2</v>
      </c>
      <c r="J13" s="7">
        <v>2</v>
      </c>
    </row>
    <row r="14" spans="1:10" ht="15">
      <c r="A14" s="2">
        <v>114</v>
      </c>
      <c r="B14" s="2" t="s">
        <v>16</v>
      </c>
      <c r="C14" s="2" t="s">
        <v>17</v>
      </c>
      <c r="D14" s="4">
        <v>4.1666666666666664E-2</v>
      </c>
      <c r="E14" s="4">
        <v>8.7407407407407406E-2</v>
      </c>
      <c r="F14" s="5">
        <v>4.5740740740740742E-2</v>
      </c>
      <c r="G14" s="4">
        <v>0</v>
      </c>
      <c r="H14" s="4">
        <v>0</v>
      </c>
      <c r="I14" s="5">
        <v>4.5740740740740742E-2</v>
      </c>
      <c r="J14" s="7">
        <v>3</v>
      </c>
    </row>
    <row r="15" spans="1:10" ht="15">
      <c r="A15" s="2">
        <v>102</v>
      </c>
      <c r="B15" s="2" t="s">
        <v>20</v>
      </c>
      <c r="C15" s="2" t="s">
        <v>21</v>
      </c>
      <c r="D15" s="4">
        <v>5.2083333333333336E-2</v>
      </c>
      <c r="E15" s="4">
        <v>9.9131944444444439E-2</v>
      </c>
      <c r="F15" s="5">
        <v>4.704861111111111E-2</v>
      </c>
      <c r="G15" s="4">
        <v>0</v>
      </c>
      <c r="H15" s="4">
        <v>0</v>
      </c>
      <c r="I15" s="5">
        <v>4.704861111111111E-2</v>
      </c>
      <c r="J15" s="7">
        <v>4</v>
      </c>
    </row>
    <row r="16" spans="1:10" ht="15">
      <c r="A16" s="2">
        <v>109</v>
      </c>
      <c r="B16" s="2" t="s">
        <v>22</v>
      </c>
      <c r="C16" s="2" t="s">
        <v>23</v>
      </c>
      <c r="D16" s="4">
        <v>0.05</v>
      </c>
      <c r="E16" s="4">
        <v>9.8993055555555556E-2</v>
      </c>
      <c r="F16" s="5">
        <v>4.8993055555555554E-2</v>
      </c>
      <c r="G16" s="4">
        <v>0</v>
      </c>
      <c r="H16" s="4">
        <v>0</v>
      </c>
      <c r="I16" s="5">
        <v>4.8993055555555554E-2</v>
      </c>
      <c r="J16" s="7">
        <v>5</v>
      </c>
    </row>
    <row r="17" spans="1:10" ht="15">
      <c r="A17" s="2">
        <v>103</v>
      </c>
      <c r="B17" s="2" t="s">
        <v>24</v>
      </c>
      <c r="C17" s="2" t="s">
        <v>25</v>
      </c>
      <c r="D17" s="4">
        <v>9.0972222222222218E-2</v>
      </c>
      <c r="E17" s="4">
        <v>0.1400925925925926</v>
      </c>
      <c r="F17" s="5">
        <v>4.912037037037037E-2</v>
      </c>
      <c r="G17" s="4">
        <v>0</v>
      </c>
      <c r="H17" s="4">
        <v>0</v>
      </c>
      <c r="I17" s="5">
        <v>4.912037037037037E-2</v>
      </c>
      <c r="J17" s="7">
        <v>6</v>
      </c>
    </row>
    <row r="18" spans="1:10" ht="15">
      <c r="A18" s="2">
        <v>104</v>
      </c>
      <c r="B18" s="2" t="s">
        <v>26</v>
      </c>
      <c r="C18" s="2" t="s">
        <v>27</v>
      </c>
      <c r="D18" s="4">
        <v>9.930555555555555E-2</v>
      </c>
      <c r="E18" s="4">
        <v>0.14848379629629629</v>
      </c>
      <c r="F18" s="5">
        <v>4.9178240740740738E-2</v>
      </c>
      <c r="G18" s="4">
        <v>0</v>
      </c>
      <c r="H18" s="4">
        <v>0</v>
      </c>
      <c r="I18" s="5">
        <v>4.9178240740740738E-2</v>
      </c>
      <c r="J18" s="7">
        <v>7</v>
      </c>
    </row>
    <row r="19" spans="1:10" ht="15">
      <c r="A19" s="2">
        <v>108</v>
      </c>
      <c r="B19" s="2" t="s">
        <v>28</v>
      </c>
      <c r="C19" s="2" t="s">
        <v>29</v>
      </c>
      <c r="D19" s="4">
        <v>9.3055555555555558E-2</v>
      </c>
      <c r="E19" s="4">
        <v>0.14799768518518519</v>
      </c>
      <c r="F19" s="5">
        <v>5.4942129629629632E-2</v>
      </c>
      <c r="G19" s="4">
        <v>0</v>
      </c>
      <c r="H19" s="4">
        <v>0</v>
      </c>
      <c r="I19" s="5">
        <v>5.4942129629629632E-2</v>
      </c>
      <c r="J19" s="7">
        <v>8</v>
      </c>
    </row>
    <row r="20" spans="1:10" ht="15">
      <c r="A20" s="2">
        <v>110</v>
      </c>
      <c r="B20" s="2" t="s">
        <v>32</v>
      </c>
      <c r="C20" s="2" t="s">
        <v>33</v>
      </c>
      <c r="D20" s="4">
        <v>4.583333333333333E-2</v>
      </c>
      <c r="E20" s="4">
        <v>0.10403935185185186</v>
      </c>
      <c r="F20" s="5">
        <v>5.8206018518518518E-2</v>
      </c>
      <c r="G20" s="4">
        <v>0</v>
      </c>
      <c r="H20" s="4">
        <v>0</v>
      </c>
      <c r="I20" s="5">
        <v>5.8206018518518518E-2</v>
      </c>
      <c r="J20" s="7">
        <v>9</v>
      </c>
    </row>
    <row r="21" spans="1:10" ht="15">
      <c r="A21" s="2">
        <v>107</v>
      </c>
      <c r="B21" s="2" t="s">
        <v>34</v>
      </c>
      <c r="C21" s="2" t="s">
        <v>35</v>
      </c>
      <c r="D21" s="4">
        <v>0.10138888888888889</v>
      </c>
      <c r="E21" s="4">
        <v>0.16049768518518517</v>
      </c>
      <c r="F21" s="5">
        <v>5.9108796296296298E-2</v>
      </c>
      <c r="G21" s="3" t="s">
        <v>36</v>
      </c>
      <c r="H21" s="4">
        <v>0</v>
      </c>
      <c r="I21" s="5">
        <f t="shared" ref="I21:I25" si="0">$F$21*1.5</f>
        <v>8.8663194444444454E-2</v>
      </c>
      <c r="J21" s="10">
        <v>43752</v>
      </c>
    </row>
    <row r="22" spans="1:10" ht="15">
      <c r="A22" s="2">
        <v>113</v>
      </c>
      <c r="B22" s="2" t="s">
        <v>39</v>
      </c>
      <c r="C22" s="2" t="s">
        <v>40</v>
      </c>
      <c r="D22" s="4">
        <v>4.791666666666667E-2</v>
      </c>
      <c r="E22" s="4">
        <v>0.11321759259259259</v>
      </c>
      <c r="F22" s="1" t="s">
        <v>43</v>
      </c>
      <c r="G22" s="4">
        <v>0</v>
      </c>
      <c r="H22" s="4">
        <v>0</v>
      </c>
      <c r="I22" s="5">
        <f t="shared" si="0"/>
        <v>8.8663194444444454E-2</v>
      </c>
      <c r="J22" s="10">
        <v>43752</v>
      </c>
    </row>
    <row r="23" spans="1:10" ht="15">
      <c r="A23" s="2">
        <v>112</v>
      </c>
      <c r="B23" s="2" t="s">
        <v>37</v>
      </c>
      <c r="C23" s="2" t="s">
        <v>38</v>
      </c>
      <c r="D23" s="4">
        <v>9.7222222222222224E-2</v>
      </c>
      <c r="E23" s="2" t="s">
        <v>44</v>
      </c>
      <c r="F23" s="1" t="s">
        <v>44</v>
      </c>
      <c r="G23" s="4">
        <v>0</v>
      </c>
      <c r="H23" s="4">
        <v>0</v>
      </c>
      <c r="I23" s="5">
        <f t="shared" si="0"/>
        <v>8.8663194444444454E-2</v>
      </c>
      <c r="J23" s="10">
        <v>43752</v>
      </c>
    </row>
    <row r="24" spans="1:10" ht="15">
      <c r="A24" s="2">
        <v>115</v>
      </c>
      <c r="B24" s="2" t="s">
        <v>41</v>
      </c>
      <c r="C24" s="2" t="s">
        <v>42</v>
      </c>
      <c r="D24" s="4">
        <v>0.10347222222222222</v>
      </c>
      <c r="E24" s="4">
        <v>0.17525462962962962</v>
      </c>
      <c r="F24" s="1" t="s">
        <v>43</v>
      </c>
      <c r="G24" s="4">
        <v>0</v>
      </c>
      <c r="H24" s="4">
        <v>0</v>
      </c>
      <c r="I24" s="5">
        <f t="shared" si="0"/>
        <v>8.8663194444444454E-2</v>
      </c>
      <c r="J24" s="10">
        <v>43752</v>
      </c>
    </row>
    <row r="25" spans="1:10" ht="15">
      <c r="A25" s="2">
        <v>106</v>
      </c>
      <c r="B25" s="2" t="s">
        <v>30</v>
      </c>
      <c r="C25" s="2" t="s">
        <v>31</v>
      </c>
      <c r="D25" s="4">
        <v>0.10555555555555556</v>
      </c>
      <c r="E25" s="4">
        <v>0.17041666666666666</v>
      </c>
      <c r="F25" s="1" t="s">
        <v>43</v>
      </c>
      <c r="G25" s="4">
        <v>0</v>
      </c>
      <c r="H25" s="4">
        <v>0</v>
      </c>
      <c r="I25" s="5">
        <f t="shared" si="0"/>
        <v>8.8663194444444454E-2</v>
      </c>
      <c r="J25" s="10">
        <v>43752</v>
      </c>
    </row>
  </sheetData>
  <mergeCells count="3">
    <mergeCell ref="A9:J9"/>
    <mergeCell ref="A7:J7"/>
    <mergeCell ref="A8:J8"/>
  </mergeCells>
  <printOptions horizontalCentered="1" verticalCentered="1"/>
  <pageMargins left="0.25" right="0.25" top="0.75" bottom="0.75" header="0" footer="0"/>
  <pageSetup paperSize="9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7:J25"/>
  <sheetViews>
    <sheetView workbookViewId="0">
      <selection sqref="A1:A1048576"/>
    </sheetView>
  </sheetViews>
  <sheetFormatPr defaultColWidth="14.42578125" defaultRowHeight="15.75" customHeight="1"/>
  <cols>
    <col min="2" max="2" width="25.5703125" customWidth="1"/>
    <col min="3" max="3" width="23.5703125" customWidth="1"/>
    <col min="7" max="7" width="20.42578125" customWidth="1"/>
    <col min="8" max="8" width="19.5703125" customWidth="1"/>
  </cols>
  <sheetData>
    <row r="7" spans="1:10" ht="12.75">
      <c r="A7" s="16" t="s">
        <v>52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2.75">
      <c r="A8" s="17" t="s">
        <v>0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2.75">
      <c r="A9" s="14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1" spans="1:10" ht="60">
      <c r="A11" s="12" t="s">
        <v>3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I11" s="12" t="s">
        <v>12</v>
      </c>
      <c r="J11" s="13" t="s">
        <v>13</v>
      </c>
    </row>
    <row r="12" spans="1:10" ht="15">
      <c r="A12" s="3">
        <v>114</v>
      </c>
      <c r="B12" s="3" t="s">
        <v>16</v>
      </c>
      <c r="C12" s="3" t="s">
        <v>17</v>
      </c>
      <c r="D12" s="6">
        <v>0.4</v>
      </c>
      <c r="E12" s="6">
        <v>0.43505787037037036</v>
      </c>
      <c r="F12" s="8">
        <v>3.5057870370370371E-2</v>
      </c>
      <c r="G12" s="6">
        <v>0</v>
      </c>
      <c r="H12" s="6">
        <v>0</v>
      </c>
      <c r="I12" s="8">
        <v>3.5057870370370371E-2</v>
      </c>
      <c r="J12" s="9">
        <v>1</v>
      </c>
    </row>
    <row r="13" spans="1:10" ht="15">
      <c r="A13" s="3">
        <v>106</v>
      </c>
      <c r="B13" s="3" t="s">
        <v>30</v>
      </c>
      <c r="C13" s="3" t="s">
        <v>31</v>
      </c>
      <c r="D13" s="6">
        <v>0.41666666666666669</v>
      </c>
      <c r="E13" s="6">
        <v>0.45416666666666666</v>
      </c>
      <c r="F13" s="8">
        <v>3.7499999999999999E-2</v>
      </c>
      <c r="G13" s="6">
        <v>0</v>
      </c>
      <c r="H13" s="6">
        <v>0</v>
      </c>
      <c r="I13" s="8">
        <v>3.7499999999999999E-2</v>
      </c>
      <c r="J13" s="9">
        <v>2</v>
      </c>
    </row>
    <row r="14" spans="1:10" ht="15">
      <c r="A14" s="3">
        <v>103</v>
      </c>
      <c r="B14" s="3" t="s">
        <v>24</v>
      </c>
      <c r="C14" s="3" t="s">
        <v>25</v>
      </c>
      <c r="D14" s="6">
        <v>0.40625</v>
      </c>
      <c r="E14" s="6">
        <v>0.44403935185185184</v>
      </c>
      <c r="F14" s="8">
        <v>3.7789351851851852E-2</v>
      </c>
      <c r="G14" s="6">
        <v>0</v>
      </c>
      <c r="H14" s="6">
        <v>0</v>
      </c>
      <c r="I14" s="8">
        <v>3.7789351851851852E-2</v>
      </c>
      <c r="J14" s="9">
        <v>3</v>
      </c>
    </row>
    <row r="15" spans="1:10" ht="15">
      <c r="A15" s="3">
        <v>111</v>
      </c>
      <c r="B15" s="3" t="s">
        <v>18</v>
      </c>
      <c r="C15" s="3" t="s">
        <v>19</v>
      </c>
      <c r="D15" s="6">
        <v>0.39791666666666664</v>
      </c>
      <c r="E15" s="6">
        <v>0.43578703703703703</v>
      </c>
      <c r="F15" s="8">
        <v>3.7870370370370374E-2</v>
      </c>
      <c r="G15" s="6">
        <v>0</v>
      </c>
      <c r="H15" s="6">
        <v>0</v>
      </c>
      <c r="I15" s="8">
        <v>3.7870370370370374E-2</v>
      </c>
      <c r="J15" s="9">
        <v>4</v>
      </c>
    </row>
    <row r="16" spans="1:10" ht="15">
      <c r="A16" s="3">
        <v>102</v>
      </c>
      <c r="B16" s="3" t="s">
        <v>20</v>
      </c>
      <c r="C16" s="3" t="s">
        <v>21</v>
      </c>
      <c r="D16" s="6">
        <v>0.40208333333333335</v>
      </c>
      <c r="E16" s="6">
        <v>0.44126157407407407</v>
      </c>
      <c r="F16" s="8">
        <v>3.9178240740740743E-2</v>
      </c>
      <c r="G16" s="6">
        <v>0</v>
      </c>
      <c r="H16" s="6">
        <v>0</v>
      </c>
      <c r="I16" s="8">
        <v>3.9178240740740743E-2</v>
      </c>
      <c r="J16" s="9">
        <v>5</v>
      </c>
    </row>
    <row r="17" spans="1:10" ht="15">
      <c r="A17" s="3">
        <v>101</v>
      </c>
      <c r="B17" s="3" t="s">
        <v>14</v>
      </c>
      <c r="C17" s="3" t="s">
        <v>15</v>
      </c>
      <c r="D17" s="6">
        <v>0.39583333333333331</v>
      </c>
      <c r="E17" s="6">
        <v>0.43776620370370373</v>
      </c>
      <c r="F17" s="8">
        <v>4.193287037037037E-2</v>
      </c>
      <c r="G17" s="6">
        <v>0</v>
      </c>
      <c r="H17" s="6">
        <v>0</v>
      </c>
      <c r="I17" s="8">
        <v>4.193287037037037E-2</v>
      </c>
      <c r="J17" s="9">
        <v>6</v>
      </c>
    </row>
    <row r="18" spans="1:10" ht="15">
      <c r="A18" s="3">
        <v>112</v>
      </c>
      <c r="B18" s="3" t="s">
        <v>37</v>
      </c>
      <c r="C18" s="3" t="s">
        <v>38</v>
      </c>
      <c r="D18" s="6">
        <v>0.42291666666666666</v>
      </c>
      <c r="E18" s="6">
        <v>0.46562500000000001</v>
      </c>
      <c r="F18" s="8">
        <v>4.2708333333333334E-2</v>
      </c>
      <c r="G18" s="6">
        <v>0</v>
      </c>
      <c r="H18" s="6">
        <v>0</v>
      </c>
      <c r="I18" s="8">
        <v>4.2708333333333334E-2</v>
      </c>
      <c r="J18" s="9">
        <v>7</v>
      </c>
    </row>
    <row r="19" spans="1:10" ht="15">
      <c r="A19" s="3">
        <v>109</v>
      </c>
      <c r="B19" s="3" t="s">
        <v>22</v>
      </c>
      <c r="C19" s="3" t="s">
        <v>23</v>
      </c>
      <c r="D19" s="6">
        <v>0.40416666666666667</v>
      </c>
      <c r="E19" s="6">
        <v>0.44799768518518518</v>
      </c>
      <c r="F19" s="8">
        <v>4.3831018518518519E-2</v>
      </c>
      <c r="G19" s="6">
        <v>0</v>
      </c>
      <c r="H19" s="6">
        <v>0</v>
      </c>
      <c r="I19" s="8">
        <v>4.3831018518518519E-2</v>
      </c>
      <c r="J19" s="9">
        <v>8</v>
      </c>
    </row>
    <row r="20" spans="1:10" ht="15">
      <c r="A20" s="3">
        <v>108</v>
      </c>
      <c r="B20" s="3" t="s">
        <v>28</v>
      </c>
      <c r="C20" s="3" t="s">
        <v>29</v>
      </c>
      <c r="D20" s="6">
        <v>0.41041666666666665</v>
      </c>
      <c r="E20" s="6">
        <v>0.45473379629629629</v>
      </c>
      <c r="F20" s="8">
        <v>4.431712962962963E-2</v>
      </c>
      <c r="G20" s="6">
        <v>0</v>
      </c>
      <c r="H20" s="6">
        <v>0</v>
      </c>
      <c r="I20" s="8">
        <v>4.431712962962963E-2</v>
      </c>
      <c r="J20" s="9">
        <v>9</v>
      </c>
    </row>
    <row r="21" spans="1:10" ht="15">
      <c r="A21" s="3">
        <v>104</v>
      </c>
      <c r="B21" s="3" t="s">
        <v>26</v>
      </c>
      <c r="C21" s="3" t="s">
        <v>27</v>
      </c>
      <c r="D21" s="6">
        <v>0.40833333333333333</v>
      </c>
      <c r="E21" s="6">
        <v>0.45366898148148149</v>
      </c>
      <c r="F21" s="8">
        <v>4.5335648148148146E-2</v>
      </c>
      <c r="G21" s="6">
        <v>0</v>
      </c>
      <c r="H21" s="6">
        <v>0</v>
      </c>
      <c r="I21" s="8">
        <v>4.5335648148148146E-2</v>
      </c>
      <c r="J21" s="9">
        <v>10</v>
      </c>
    </row>
    <row r="22" spans="1:10" ht="15">
      <c r="A22" s="3">
        <v>115</v>
      </c>
      <c r="B22" s="3" t="s">
        <v>41</v>
      </c>
      <c r="C22" s="3" t="s">
        <v>42</v>
      </c>
      <c r="D22" s="6">
        <v>0.42083333333333334</v>
      </c>
      <c r="E22" s="6">
        <v>0.47528935185185184</v>
      </c>
      <c r="F22" s="8">
        <v>5.4456018518518522E-2</v>
      </c>
      <c r="G22" s="6">
        <v>0</v>
      </c>
      <c r="H22" s="6">
        <v>0</v>
      </c>
      <c r="I22" s="8">
        <v>5.4456018518518522E-2</v>
      </c>
      <c r="J22" s="9">
        <v>11</v>
      </c>
    </row>
    <row r="23" spans="1:10" ht="15">
      <c r="A23" s="3">
        <v>113</v>
      </c>
      <c r="B23" s="3" t="s">
        <v>39</v>
      </c>
      <c r="C23" s="3" t="s">
        <v>40</v>
      </c>
      <c r="D23" s="6">
        <v>0.41875000000000001</v>
      </c>
      <c r="E23" s="6">
        <v>0.48333333333333334</v>
      </c>
      <c r="F23" s="11" t="s">
        <v>43</v>
      </c>
      <c r="G23" s="6">
        <v>0</v>
      </c>
      <c r="H23" s="6">
        <v>0</v>
      </c>
      <c r="I23" s="8">
        <f t="shared" ref="I23:I25" si="0">$F$22*1.5</f>
        <v>8.1684027777777779E-2</v>
      </c>
      <c r="J23" s="10">
        <v>43813</v>
      </c>
    </row>
    <row r="24" spans="1:10" ht="15">
      <c r="A24" s="3">
        <v>107</v>
      </c>
      <c r="B24" s="3" t="s">
        <v>34</v>
      </c>
      <c r="C24" s="3" t="s">
        <v>35</v>
      </c>
      <c r="D24" s="6">
        <v>0.41458333333333336</v>
      </c>
      <c r="E24" s="3" t="s">
        <v>46</v>
      </c>
      <c r="F24" s="8" t="s">
        <v>46</v>
      </c>
      <c r="G24" s="6">
        <v>0</v>
      </c>
      <c r="H24" s="6">
        <v>0</v>
      </c>
      <c r="I24" s="8">
        <f t="shared" si="0"/>
        <v>8.1684027777777779E-2</v>
      </c>
      <c r="J24" s="10">
        <v>43813</v>
      </c>
    </row>
    <row r="25" spans="1:10" ht="15">
      <c r="A25" s="3">
        <v>110</v>
      </c>
      <c r="B25" s="3" t="s">
        <v>32</v>
      </c>
      <c r="C25" s="3" t="s">
        <v>33</v>
      </c>
      <c r="D25" s="6">
        <v>0.41249999999999998</v>
      </c>
      <c r="E25" s="3" t="s">
        <v>46</v>
      </c>
      <c r="F25" s="8" t="s">
        <v>46</v>
      </c>
      <c r="G25" s="6">
        <v>0</v>
      </c>
      <c r="H25" s="6">
        <v>0</v>
      </c>
      <c r="I25" s="8">
        <f t="shared" si="0"/>
        <v>8.1684027777777779E-2</v>
      </c>
      <c r="J25" s="10">
        <v>43813</v>
      </c>
    </row>
  </sheetData>
  <mergeCells count="3">
    <mergeCell ref="A9:J9"/>
    <mergeCell ref="A7:J7"/>
    <mergeCell ref="A8:J8"/>
  </mergeCells>
  <printOptions horizontalCentered="1" verticalCentered="1"/>
  <pageMargins left="0.25" right="0.25" top="0.75" bottom="0.75" header="0" footer="0"/>
  <pageSetup paperSize="9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7:J25"/>
  <sheetViews>
    <sheetView topLeftCell="A10" workbookViewId="0">
      <selection sqref="A1:A1048576"/>
    </sheetView>
  </sheetViews>
  <sheetFormatPr defaultColWidth="14.42578125" defaultRowHeight="15.75" customHeight="1"/>
  <cols>
    <col min="2" max="2" width="25.5703125" customWidth="1"/>
    <col min="3" max="3" width="23.5703125" customWidth="1"/>
    <col min="7" max="7" width="20.42578125" customWidth="1"/>
    <col min="8" max="8" width="19.5703125" customWidth="1"/>
  </cols>
  <sheetData>
    <row r="7" spans="1:10" ht="12.75">
      <c r="A7" s="16" t="s">
        <v>52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2.75">
      <c r="A8" s="17" t="s">
        <v>0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2.75">
      <c r="A9" s="14" t="s">
        <v>2</v>
      </c>
      <c r="B9" s="15"/>
      <c r="C9" s="15"/>
      <c r="D9" s="15"/>
      <c r="E9" s="15"/>
      <c r="F9" s="15"/>
      <c r="G9" s="15"/>
      <c r="H9" s="15"/>
      <c r="I9" s="15"/>
      <c r="J9" s="15"/>
    </row>
    <row r="11" spans="1:10" ht="60">
      <c r="A11" s="12" t="s">
        <v>3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I11" s="12" t="s">
        <v>12</v>
      </c>
      <c r="J11" s="13" t="s">
        <v>13</v>
      </c>
    </row>
    <row r="12" spans="1:10" ht="15">
      <c r="A12" s="3">
        <v>101</v>
      </c>
      <c r="B12" s="3" t="s">
        <v>14</v>
      </c>
      <c r="C12" s="3" t="s">
        <v>15</v>
      </c>
      <c r="D12" s="6">
        <v>0.57986111111111116</v>
      </c>
      <c r="E12" s="6">
        <v>0.62699074074074079</v>
      </c>
      <c r="F12" s="8">
        <v>4.7129629629629632E-2</v>
      </c>
      <c r="G12" s="6">
        <v>0</v>
      </c>
      <c r="H12" s="6">
        <v>0</v>
      </c>
      <c r="I12" s="8">
        <v>4.7129629629629632E-2</v>
      </c>
      <c r="J12" s="9">
        <v>1</v>
      </c>
    </row>
    <row r="13" spans="1:10" ht="15">
      <c r="A13" s="3">
        <v>114</v>
      </c>
      <c r="B13" s="3" t="s">
        <v>16</v>
      </c>
      <c r="C13" s="3" t="s">
        <v>17</v>
      </c>
      <c r="D13" s="6">
        <v>0.56944444444444442</v>
      </c>
      <c r="E13" s="6">
        <v>0.61701388888888886</v>
      </c>
      <c r="F13" s="8">
        <v>4.7569444444444442E-2</v>
      </c>
      <c r="G13" s="6">
        <v>0</v>
      </c>
      <c r="H13" s="6">
        <v>0</v>
      </c>
      <c r="I13" s="8">
        <v>4.7569444444444442E-2</v>
      </c>
      <c r="J13" s="9">
        <v>2</v>
      </c>
    </row>
    <row r="14" spans="1:10" ht="15">
      <c r="A14" s="3">
        <v>109</v>
      </c>
      <c r="B14" s="3" t="s">
        <v>22</v>
      </c>
      <c r="C14" s="3" t="s">
        <v>23</v>
      </c>
      <c r="D14" s="6">
        <v>0.58402777777777781</v>
      </c>
      <c r="E14" s="6">
        <v>0.63500000000000001</v>
      </c>
      <c r="F14" s="8">
        <v>5.0972222222222224E-2</v>
      </c>
      <c r="G14" s="6">
        <v>0</v>
      </c>
      <c r="H14" s="6">
        <v>0</v>
      </c>
      <c r="I14" s="8">
        <v>5.0972222222222224E-2</v>
      </c>
      <c r="J14" s="9">
        <v>3</v>
      </c>
    </row>
    <row r="15" spans="1:10" ht="15">
      <c r="A15" s="3">
        <v>106</v>
      </c>
      <c r="B15" s="3" t="s">
        <v>30</v>
      </c>
      <c r="C15" s="3" t="s">
        <v>31</v>
      </c>
      <c r="D15" s="6">
        <v>0.57152777777777775</v>
      </c>
      <c r="E15" s="6">
        <v>0.62486111111111109</v>
      </c>
      <c r="F15" s="8">
        <v>5.3333333333333337E-2</v>
      </c>
      <c r="G15" s="6">
        <v>0</v>
      </c>
      <c r="H15" s="6">
        <v>0</v>
      </c>
      <c r="I15" s="8">
        <v>5.3333333333333337E-2</v>
      </c>
      <c r="J15" s="9">
        <v>4</v>
      </c>
    </row>
    <row r="16" spans="1:10" ht="15">
      <c r="A16" s="3">
        <v>102</v>
      </c>
      <c r="B16" s="3" t="s">
        <v>20</v>
      </c>
      <c r="C16" s="3" t="s">
        <v>21</v>
      </c>
      <c r="D16" s="6">
        <v>0.57777777777777772</v>
      </c>
      <c r="E16" s="6">
        <v>0.63143518518518515</v>
      </c>
      <c r="F16" s="8">
        <v>5.3657407407407411E-2</v>
      </c>
      <c r="G16" s="6">
        <v>0</v>
      </c>
      <c r="H16" s="6">
        <v>0</v>
      </c>
      <c r="I16" s="8">
        <v>5.3657407407407411E-2</v>
      </c>
      <c r="J16" s="9">
        <v>5</v>
      </c>
    </row>
    <row r="17" spans="1:10" ht="15">
      <c r="A17" s="3">
        <v>104</v>
      </c>
      <c r="B17" s="3" t="s">
        <v>26</v>
      </c>
      <c r="C17" s="3" t="s">
        <v>27</v>
      </c>
      <c r="D17" s="6">
        <v>0.58819444444444446</v>
      </c>
      <c r="E17" s="6">
        <v>0.64224537037037033</v>
      </c>
      <c r="F17" s="8">
        <v>5.4050925925925926E-2</v>
      </c>
      <c r="G17" s="6">
        <v>0</v>
      </c>
      <c r="H17" s="6">
        <v>0</v>
      </c>
      <c r="I17" s="8">
        <v>5.4050925925925926E-2</v>
      </c>
      <c r="J17" s="9">
        <v>6</v>
      </c>
    </row>
    <row r="18" spans="1:10" ht="15">
      <c r="A18" s="3">
        <v>113</v>
      </c>
      <c r="B18" s="3" t="s">
        <v>39</v>
      </c>
      <c r="C18" s="3" t="s">
        <v>40</v>
      </c>
      <c r="D18" s="6">
        <v>0.59236111111111112</v>
      </c>
      <c r="E18" s="6">
        <v>0.6490393518518518</v>
      </c>
      <c r="F18" s="8">
        <v>5.6678240740740737E-2</v>
      </c>
      <c r="G18" s="6">
        <v>0</v>
      </c>
      <c r="H18" s="6">
        <v>0</v>
      </c>
      <c r="I18" s="8">
        <v>5.6678240740740737E-2</v>
      </c>
      <c r="J18" s="9">
        <v>7</v>
      </c>
    </row>
    <row r="19" spans="1:10" ht="15">
      <c r="A19" s="3">
        <v>107</v>
      </c>
      <c r="B19" s="3" t="s">
        <v>34</v>
      </c>
      <c r="C19" s="3" t="s">
        <v>35</v>
      </c>
      <c r="D19" s="6">
        <v>0.59444444444444444</v>
      </c>
      <c r="E19" s="6">
        <v>0.65143518518518517</v>
      </c>
      <c r="F19" s="8">
        <v>5.6990740740740738E-2</v>
      </c>
      <c r="G19" s="6">
        <v>0</v>
      </c>
      <c r="H19" s="6">
        <v>0</v>
      </c>
      <c r="I19" s="8">
        <v>5.6990740740740738E-2</v>
      </c>
      <c r="J19" s="9">
        <v>8</v>
      </c>
    </row>
    <row r="20" spans="1:10" ht="15">
      <c r="A20" s="3">
        <v>108</v>
      </c>
      <c r="B20" s="3" t="s">
        <v>28</v>
      </c>
      <c r="C20" s="3" t="s">
        <v>29</v>
      </c>
      <c r="D20" s="6">
        <v>0.58611111111111114</v>
      </c>
      <c r="E20" s="6">
        <v>0.64311342592592591</v>
      </c>
      <c r="F20" s="8">
        <v>5.7002314814814818E-2</v>
      </c>
      <c r="G20" s="6">
        <v>0</v>
      </c>
      <c r="H20" s="6">
        <v>0</v>
      </c>
      <c r="I20" s="8">
        <v>5.7002314814814818E-2</v>
      </c>
      <c r="J20" s="9">
        <v>9</v>
      </c>
    </row>
    <row r="21" spans="1:10" ht="15">
      <c r="A21" s="3">
        <v>111</v>
      </c>
      <c r="B21" s="3" t="s">
        <v>18</v>
      </c>
      <c r="C21" s="3" t="s">
        <v>19</v>
      </c>
      <c r="D21" s="6">
        <v>0.5756944444444444</v>
      </c>
      <c r="E21" s="6">
        <v>0.64012731481481477</v>
      </c>
      <c r="F21" s="8">
        <v>6.4432870370370376E-2</v>
      </c>
      <c r="G21" s="6">
        <v>0</v>
      </c>
      <c r="H21" s="6">
        <v>0</v>
      </c>
      <c r="I21" s="8">
        <v>6.4432870370370376E-2</v>
      </c>
      <c r="J21" s="9">
        <v>10</v>
      </c>
    </row>
    <row r="22" spans="1:10" ht="15">
      <c r="A22" s="3">
        <v>112</v>
      </c>
      <c r="B22" s="3" t="s">
        <v>37</v>
      </c>
      <c r="C22" s="3" t="s">
        <v>38</v>
      </c>
      <c r="D22" s="6">
        <v>0.58194444444444449</v>
      </c>
      <c r="E22" s="6">
        <v>0.65412037037037041</v>
      </c>
      <c r="F22" s="8">
        <v>7.2175925925925921E-2</v>
      </c>
      <c r="G22" s="6">
        <v>0</v>
      </c>
      <c r="H22" s="6">
        <v>0</v>
      </c>
      <c r="I22" s="8">
        <v>7.2175925925925921E-2</v>
      </c>
      <c r="J22" s="9">
        <v>11</v>
      </c>
    </row>
    <row r="23" spans="1:10" ht="15">
      <c r="A23" s="3">
        <v>115</v>
      </c>
      <c r="B23" s="3" t="s">
        <v>41</v>
      </c>
      <c r="C23" s="3" t="s">
        <v>42</v>
      </c>
      <c r="D23" s="6">
        <v>0.59027777777777779</v>
      </c>
      <c r="E23" s="6">
        <v>0.60748842592592589</v>
      </c>
      <c r="F23" s="8">
        <v>1.7210648148148149E-2</v>
      </c>
      <c r="G23" s="3" t="s">
        <v>36</v>
      </c>
      <c r="H23" s="6">
        <v>0</v>
      </c>
      <c r="I23" s="5">
        <v>0.10826388888888888</v>
      </c>
      <c r="J23" s="10">
        <v>43812</v>
      </c>
    </row>
    <row r="24" spans="1:10" ht="15">
      <c r="A24" s="3">
        <v>103</v>
      </c>
      <c r="B24" s="3" t="s">
        <v>24</v>
      </c>
      <c r="C24" s="3" t="s">
        <v>25</v>
      </c>
      <c r="D24" s="6">
        <v>0.57361111111111107</v>
      </c>
      <c r="E24" s="6">
        <v>0.60940972222222223</v>
      </c>
      <c r="F24" s="8">
        <v>3.5798611111111114E-2</v>
      </c>
      <c r="G24" s="3" t="s">
        <v>36</v>
      </c>
      <c r="H24" s="6">
        <v>0</v>
      </c>
      <c r="I24" s="5">
        <v>0.10826388888888888</v>
      </c>
      <c r="J24" s="10">
        <v>43812</v>
      </c>
    </row>
    <row r="25" spans="1:10" ht="15">
      <c r="A25" s="3">
        <v>110</v>
      </c>
      <c r="B25" s="3" t="s">
        <v>32</v>
      </c>
      <c r="C25" s="3" t="s">
        <v>33</v>
      </c>
      <c r="D25" s="3" t="s">
        <v>45</v>
      </c>
      <c r="E25" s="3" t="s">
        <v>45</v>
      </c>
      <c r="F25" s="11" t="s">
        <v>45</v>
      </c>
      <c r="G25" s="6">
        <v>0</v>
      </c>
      <c r="H25" s="6">
        <v>0</v>
      </c>
      <c r="I25" s="8">
        <f>F22*2</f>
        <v>0.14435185185185184</v>
      </c>
      <c r="J25" s="9">
        <v>14</v>
      </c>
    </row>
  </sheetData>
  <mergeCells count="3">
    <mergeCell ref="A7:J7"/>
    <mergeCell ref="A8:J8"/>
    <mergeCell ref="A9:J9"/>
  </mergeCells>
  <printOptions horizontalCentered="1" verticalCentered="1"/>
  <pageMargins left="0.25" right="0.25" top="0.75" bottom="0.75" header="0" footer="0"/>
  <pageSetup paperSize="9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7:H40"/>
  <sheetViews>
    <sheetView tabSelected="1" topLeftCell="A8" workbookViewId="0">
      <selection sqref="A1:A1048576"/>
    </sheetView>
  </sheetViews>
  <sheetFormatPr defaultColWidth="14.42578125" defaultRowHeight="15.75" customHeight="1"/>
  <cols>
    <col min="2" max="2" width="25.5703125" customWidth="1"/>
    <col min="3" max="3" width="23.5703125" customWidth="1"/>
    <col min="7" max="7" width="19.7109375" customWidth="1"/>
  </cols>
  <sheetData>
    <row r="7" spans="1:8" ht="12.75">
      <c r="A7" s="16" t="s">
        <v>52</v>
      </c>
      <c r="B7" s="16"/>
      <c r="C7" s="16"/>
      <c r="D7" s="16"/>
      <c r="E7" s="16"/>
      <c r="F7" s="16"/>
      <c r="G7" s="16"/>
      <c r="H7" s="16"/>
    </row>
    <row r="8" spans="1:8" ht="12.75">
      <c r="A8" s="17" t="s">
        <v>0</v>
      </c>
      <c r="B8" s="15"/>
      <c r="C8" s="15"/>
      <c r="D8" s="15"/>
      <c r="E8" s="15"/>
      <c r="F8" s="15"/>
      <c r="G8" s="15"/>
      <c r="H8" s="15"/>
    </row>
    <row r="9" spans="1:8" ht="12.75">
      <c r="A9" s="14" t="s">
        <v>47</v>
      </c>
      <c r="B9" s="15"/>
      <c r="C9" s="15"/>
      <c r="D9" s="15"/>
      <c r="E9" s="15"/>
      <c r="F9" s="15"/>
      <c r="G9" s="15"/>
      <c r="H9" s="15"/>
    </row>
    <row r="11" spans="1:8" ht="45.75" customHeight="1">
      <c r="A11" s="12" t="s">
        <v>3</v>
      </c>
      <c r="B11" s="12" t="s">
        <v>5</v>
      </c>
      <c r="C11" s="12" t="s">
        <v>6</v>
      </c>
      <c r="D11" s="12" t="s">
        <v>48</v>
      </c>
      <c r="E11" s="12" t="s">
        <v>49</v>
      </c>
      <c r="F11" s="12" t="s">
        <v>50</v>
      </c>
      <c r="G11" s="12" t="s">
        <v>51</v>
      </c>
      <c r="H11" s="13" t="s">
        <v>13</v>
      </c>
    </row>
    <row r="12" spans="1:8" ht="15" hidden="1">
      <c r="A12" s="3">
        <v>114</v>
      </c>
      <c r="B12" s="3" t="s">
        <v>16</v>
      </c>
      <c r="C12" s="3" t="s">
        <v>17</v>
      </c>
      <c r="D12" s="6">
        <f>VLOOKUP($A12,'GR1'!$A$12:$J$25,9,FALSE)</f>
        <v>4.5740740740740742E-2</v>
      </c>
      <c r="E12" s="6">
        <f>VLOOKUP($A12,'GR2'!$A$12:$J$25,9,FALSE)</f>
        <v>3.5057870370370371E-2</v>
      </c>
      <c r="F12" s="6">
        <f>VLOOKUP($A12,'GR3'!$A$12:$J$25,9,FALSE)</f>
        <v>4.7569444444444442E-2</v>
      </c>
      <c r="G12" s="8">
        <f t="shared" ref="G12:G25" si="0">SUM(D12:F12)</f>
        <v>0.12836805555555555</v>
      </c>
      <c r="H12" s="9"/>
    </row>
    <row r="13" spans="1:8" ht="15" hidden="1">
      <c r="A13" s="3">
        <v>106</v>
      </c>
      <c r="B13" s="3" t="s">
        <v>30</v>
      </c>
      <c r="C13" s="3" t="s">
        <v>31</v>
      </c>
      <c r="D13" s="6">
        <f>VLOOKUP($A13,'GR1'!$A$12:$J$25,9,FALSE)</f>
        <v>8.8663194444444454E-2</v>
      </c>
      <c r="E13" s="6">
        <f>VLOOKUP($A13,'GR2'!$A$12:$J$25,9,FALSE)</f>
        <v>3.7499999999999999E-2</v>
      </c>
      <c r="F13" s="6">
        <f>VLOOKUP($A13,'GR3'!$A$12:$J$25,9,FALSE)</f>
        <v>5.3333333333333337E-2</v>
      </c>
      <c r="G13" s="8">
        <f t="shared" si="0"/>
        <v>0.1794965277777778</v>
      </c>
      <c r="H13" s="9"/>
    </row>
    <row r="14" spans="1:8" ht="15" hidden="1">
      <c r="A14" s="3">
        <v>103</v>
      </c>
      <c r="B14" s="3" t="s">
        <v>24</v>
      </c>
      <c r="C14" s="3" t="s">
        <v>25</v>
      </c>
      <c r="D14" s="6">
        <f>VLOOKUP($A14,'GR1'!$A$12:$J$25,9,FALSE)</f>
        <v>4.912037037037037E-2</v>
      </c>
      <c r="E14" s="6">
        <f>VLOOKUP($A14,'GR2'!$A$12:$J$25,9,FALSE)</f>
        <v>3.7789351851851852E-2</v>
      </c>
      <c r="F14" s="6">
        <f>VLOOKUP($A14,'GR3'!$A$12:$J$25,9,FALSE)</f>
        <v>0.10826388888888888</v>
      </c>
      <c r="G14" s="8">
        <f t="shared" si="0"/>
        <v>0.19517361111111109</v>
      </c>
      <c r="H14" s="9"/>
    </row>
    <row r="15" spans="1:8" ht="15" hidden="1">
      <c r="A15" s="3">
        <v>111</v>
      </c>
      <c r="B15" s="3" t="s">
        <v>18</v>
      </c>
      <c r="C15" s="3" t="s">
        <v>19</v>
      </c>
      <c r="D15" s="6">
        <f>VLOOKUP($A15,'GR1'!$A$12:$J$25,9,FALSE)</f>
        <v>4.4467592592592593E-2</v>
      </c>
      <c r="E15" s="6">
        <f>VLOOKUP($A15,'GR2'!$A$12:$J$25,9,FALSE)</f>
        <v>3.7870370370370374E-2</v>
      </c>
      <c r="F15" s="6">
        <f>VLOOKUP($A15,'GR3'!$A$12:$J$25,9,FALSE)</f>
        <v>6.4432870370370376E-2</v>
      </c>
      <c r="G15" s="8">
        <f t="shared" si="0"/>
        <v>0.14677083333333335</v>
      </c>
      <c r="H15" s="9"/>
    </row>
    <row r="16" spans="1:8" ht="15" hidden="1">
      <c r="A16" s="3">
        <v>102</v>
      </c>
      <c r="B16" s="3" t="s">
        <v>20</v>
      </c>
      <c r="C16" s="3" t="s">
        <v>21</v>
      </c>
      <c r="D16" s="6">
        <f>VLOOKUP($A16,'GR1'!$A$12:$J$25,9,FALSE)</f>
        <v>4.704861111111111E-2</v>
      </c>
      <c r="E16" s="6">
        <f>VLOOKUP($A16,'GR2'!$A$12:$J$25,9,FALSE)</f>
        <v>3.9178240740740743E-2</v>
      </c>
      <c r="F16" s="6">
        <f>VLOOKUP($A16,'GR3'!$A$12:$J$25,9,FALSE)</f>
        <v>5.3657407407407411E-2</v>
      </c>
      <c r="G16" s="8">
        <f t="shared" si="0"/>
        <v>0.13988425925925926</v>
      </c>
      <c r="H16" s="9"/>
    </row>
    <row r="17" spans="1:8" ht="15" hidden="1">
      <c r="A17" s="3">
        <v>101</v>
      </c>
      <c r="B17" s="3" t="s">
        <v>14</v>
      </c>
      <c r="C17" s="3" t="s">
        <v>15</v>
      </c>
      <c r="D17" s="6">
        <f>VLOOKUP($A17,'GR1'!$A$12:$J$25,9,FALSE)</f>
        <v>4.0543981481481479E-2</v>
      </c>
      <c r="E17" s="6">
        <f>VLOOKUP($A17,'GR2'!$A$12:$J$25,9,FALSE)</f>
        <v>4.193287037037037E-2</v>
      </c>
      <c r="F17" s="6">
        <f>VLOOKUP($A17,'GR3'!$A$12:$J$25,9,FALSE)</f>
        <v>4.7129629629629632E-2</v>
      </c>
      <c r="G17" s="8">
        <f t="shared" si="0"/>
        <v>0.12960648148148149</v>
      </c>
      <c r="H17" s="9"/>
    </row>
    <row r="18" spans="1:8" ht="15" hidden="1">
      <c r="A18" s="3">
        <v>112</v>
      </c>
      <c r="B18" s="3" t="s">
        <v>37</v>
      </c>
      <c r="C18" s="3" t="s">
        <v>38</v>
      </c>
      <c r="D18" s="6">
        <f>VLOOKUP($A18,'GR1'!$A$12:$J$25,9,FALSE)</f>
        <v>8.8663194444444454E-2</v>
      </c>
      <c r="E18" s="6">
        <f>VLOOKUP($A18,'GR2'!$A$12:$J$25,9,FALSE)</f>
        <v>4.2708333333333334E-2</v>
      </c>
      <c r="F18" s="6">
        <f>VLOOKUP($A18,'GR3'!$A$12:$J$25,9,FALSE)</f>
        <v>7.2175925925925921E-2</v>
      </c>
      <c r="G18" s="8">
        <f t="shared" si="0"/>
        <v>0.2035474537037037</v>
      </c>
      <c r="H18" s="9"/>
    </row>
    <row r="19" spans="1:8" ht="15" hidden="1">
      <c r="A19" s="3">
        <v>109</v>
      </c>
      <c r="B19" s="3" t="s">
        <v>22</v>
      </c>
      <c r="C19" s="3" t="s">
        <v>23</v>
      </c>
      <c r="D19" s="6">
        <f>VLOOKUP($A19,'GR1'!$A$12:$J$25,9,FALSE)</f>
        <v>4.8993055555555554E-2</v>
      </c>
      <c r="E19" s="6">
        <f>VLOOKUP($A19,'GR2'!$A$12:$J$25,9,FALSE)</f>
        <v>4.3831018518518519E-2</v>
      </c>
      <c r="F19" s="6">
        <f>VLOOKUP($A19,'GR3'!$A$12:$J$25,9,FALSE)</f>
        <v>5.0972222222222224E-2</v>
      </c>
      <c r="G19" s="8">
        <f t="shared" si="0"/>
        <v>0.14379629629629631</v>
      </c>
      <c r="H19" s="9"/>
    </row>
    <row r="20" spans="1:8" ht="15" hidden="1">
      <c r="A20" s="3">
        <v>108</v>
      </c>
      <c r="B20" s="3" t="s">
        <v>28</v>
      </c>
      <c r="C20" s="3" t="s">
        <v>29</v>
      </c>
      <c r="D20" s="6">
        <f>VLOOKUP($A20,'GR1'!$A$12:$J$25,9,FALSE)</f>
        <v>5.4942129629629632E-2</v>
      </c>
      <c r="E20" s="6">
        <f>VLOOKUP($A20,'GR2'!$A$12:$J$25,9,FALSE)</f>
        <v>4.431712962962963E-2</v>
      </c>
      <c r="F20" s="6">
        <f>VLOOKUP($A20,'GR3'!$A$12:$J$25,9,FALSE)</f>
        <v>5.7002314814814818E-2</v>
      </c>
      <c r="G20" s="8">
        <f t="shared" si="0"/>
        <v>0.15626157407407409</v>
      </c>
      <c r="H20" s="9"/>
    </row>
    <row r="21" spans="1:8" ht="15" hidden="1">
      <c r="A21" s="3">
        <v>104</v>
      </c>
      <c r="B21" s="3" t="s">
        <v>26</v>
      </c>
      <c r="C21" s="3" t="s">
        <v>27</v>
      </c>
      <c r="D21" s="6">
        <f>VLOOKUP($A21,'GR1'!$A$12:$J$25,9,FALSE)</f>
        <v>4.9178240740740738E-2</v>
      </c>
      <c r="E21" s="6">
        <f>VLOOKUP($A21,'GR2'!$A$12:$J$25,9,FALSE)</f>
        <v>4.5335648148148146E-2</v>
      </c>
      <c r="F21" s="6">
        <f>VLOOKUP($A21,'GR3'!$A$12:$J$25,9,FALSE)</f>
        <v>5.4050925925925926E-2</v>
      </c>
      <c r="G21" s="8">
        <f t="shared" si="0"/>
        <v>0.14856481481481482</v>
      </c>
      <c r="H21" s="9"/>
    </row>
    <row r="22" spans="1:8" ht="15" hidden="1">
      <c r="A22" s="3">
        <v>115</v>
      </c>
      <c r="B22" s="3" t="s">
        <v>41</v>
      </c>
      <c r="C22" s="3" t="s">
        <v>42</v>
      </c>
      <c r="D22" s="6">
        <f>VLOOKUP($A22,'GR1'!$A$12:$J$25,9,FALSE)</f>
        <v>8.8663194444444454E-2</v>
      </c>
      <c r="E22" s="6">
        <f>VLOOKUP($A22,'GR2'!$A$12:$J$25,9,FALSE)</f>
        <v>5.4456018518518522E-2</v>
      </c>
      <c r="F22" s="6">
        <f>VLOOKUP($A22,'GR3'!$A$12:$J$25,9,FALSE)</f>
        <v>0.10826388888888888</v>
      </c>
      <c r="G22" s="8">
        <f t="shared" si="0"/>
        <v>0.25138310185185186</v>
      </c>
      <c r="H22" s="9"/>
    </row>
    <row r="23" spans="1:8" ht="15" hidden="1">
      <c r="A23" s="3">
        <v>113</v>
      </c>
      <c r="B23" s="3" t="s">
        <v>39</v>
      </c>
      <c r="C23" s="3" t="s">
        <v>40</v>
      </c>
      <c r="D23" s="6">
        <f>VLOOKUP($A23,'GR1'!$A$12:$J$25,9,FALSE)</f>
        <v>8.8663194444444454E-2</v>
      </c>
      <c r="E23" s="6">
        <f>VLOOKUP($A23,'GR2'!$A$12:$J$25,9,FALSE)</f>
        <v>8.1684027777777779E-2</v>
      </c>
      <c r="F23" s="6">
        <f>VLOOKUP($A23,'GR3'!$A$12:$J$25,9,FALSE)</f>
        <v>5.6678240740740737E-2</v>
      </c>
      <c r="G23" s="8">
        <f t="shared" si="0"/>
        <v>0.22702546296296297</v>
      </c>
      <c r="H23" s="9"/>
    </row>
    <row r="24" spans="1:8" ht="15" hidden="1">
      <c r="A24" s="3">
        <v>107</v>
      </c>
      <c r="B24" s="3" t="s">
        <v>34</v>
      </c>
      <c r="C24" s="3" t="s">
        <v>35</v>
      </c>
      <c r="D24" s="6">
        <f>VLOOKUP($A24,'GR1'!$A$12:$J$25,9,FALSE)</f>
        <v>8.8663194444444454E-2</v>
      </c>
      <c r="E24" s="6">
        <f>VLOOKUP($A24,'GR2'!$A$12:$J$25,9,FALSE)</f>
        <v>8.1684027777777779E-2</v>
      </c>
      <c r="F24" s="6">
        <f>VLOOKUP($A24,'GR3'!$A$12:$J$25,9,FALSE)</f>
        <v>5.6990740740740738E-2</v>
      </c>
      <c r="G24" s="8">
        <f t="shared" si="0"/>
        <v>0.22733796296296296</v>
      </c>
      <c r="H24" s="9"/>
    </row>
    <row r="25" spans="1:8" ht="15" hidden="1">
      <c r="A25" s="3">
        <v>110</v>
      </c>
      <c r="B25" s="3" t="s">
        <v>32</v>
      </c>
      <c r="C25" s="3" t="s">
        <v>33</v>
      </c>
      <c r="D25" s="6">
        <f>VLOOKUP($A25,'GR1'!$A$12:$J$25,9,FALSE)</f>
        <v>5.8206018518518518E-2</v>
      </c>
      <c r="E25" s="6">
        <f>VLOOKUP($A25,'GR2'!$A$12:$J$25,9,FALSE)</f>
        <v>8.1684027777777779E-2</v>
      </c>
      <c r="F25" s="6">
        <f>VLOOKUP($A25,'GR3'!$A$12:$J$25,9,FALSE)</f>
        <v>0.14435185185185184</v>
      </c>
      <c r="G25" s="8">
        <f t="shared" si="0"/>
        <v>0.28424189814814815</v>
      </c>
      <c r="H25" s="9"/>
    </row>
    <row r="26" spans="1:8" ht="21" hidden="1" customHeight="1">
      <c r="G26" s="15"/>
      <c r="H26" s="15"/>
    </row>
    <row r="27" spans="1:8" ht="21" customHeight="1">
      <c r="A27" s="3">
        <v>114</v>
      </c>
      <c r="B27" s="3" t="s">
        <v>16</v>
      </c>
      <c r="C27" s="3" t="s">
        <v>17</v>
      </c>
      <c r="D27" s="6">
        <v>4.5740740740740742E-2</v>
      </c>
      <c r="E27" s="6">
        <v>3.5057870370370371E-2</v>
      </c>
      <c r="F27" s="6">
        <v>4.7569444444444442E-2</v>
      </c>
      <c r="G27" s="8">
        <v>0.12836805555555555</v>
      </c>
      <c r="H27" s="9">
        <v>1</v>
      </c>
    </row>
    <row r="28" spans="1:8" ht="21" customHeight="1">
      <c r="A28" s="3">
        <v>101</v>
      </c>
      <c r="B28" s="3" t="s">
        <v>14</v>
      </c>
      <c r="C28" s="3" t="s">
        <v>15</v>
      </c>
      <c r="D28" s="6">
        <v>4.0543981481481479E-2</v>
      </c>
      <c r="E28" s="6">
        <v>4.193287037037037E-2</v>
      </c>
      <c r="F28" s="6">
        <v>4.7129629629629632E-2</v>
      </c>
      <c r="G28" s="8">
        <v>0.12960648148148149</v>
      </c>
      <c r="H28" s="9">
        <v>2</v>
      </c>
    </row>
    <row r="29" spans="1:8" ht="21" customHeight="1">
      <c r="A29" s="3">
        <v>102</v>
      </c>
      <c r="B29" s="3" t="s">
        <v>20</v>
      </c>
      <c r="C29" s="3" t="s">
        <v>21</v>
      </c>
      <c r="D29" s="6">
        <v>4.704861111111111E-2</v>
      </c>
      <c r="E29" s="6">
        <v>3.9178240740740743E-2</v>
      </c>
      <c r="F29" s="6">
        <v>5.3657407407407411E-2</v>
      </c>
      <c r="G29" s="8">
        <v>0.13988425925925926</v>
      </c>
      <c r="H29" s="9">
        <v>3</v>
      </c>
    </row>
    <row r="30" spans="1:8" ht="21" customHeight="1">
      <c r="A30" s="3">
        <v>109</v>
      </c>
      <c r="B30" s="3" t="s">
        <v>22</v>
      </c>
      <c r="C30" s="3" t="s">
        <v>23</v>
      </c>
      <c r="D30" s="6">
        <v>4.8993055555555554E-2</v>
      </c>
      <c r="E30" s="6">
        <v>4.3831018518518519E-2</v>
      </c>
      <c r="F30" s="6">
        <v>5.0972222222222224E-2</v>
      </c>
      <c r="G30" s="8">
        <v>0.14379629629629631</v>
      </c>
      <c r="H30" s="9">
        <v>4</v>
      </c>
    </row>
    <row r="31" spans="1:8" ht="21" customHeight="1">
      <c r="A31" s="3">
        <v>111</v>
      </c>
      <c r="B31" s="3" t="s">
        <v>18</v>
      </c>
      <c r="C31" s="3" t="s">
        <v>19</v>
      </c>
      <c r="D31" s="6">
        <v>4.4467592592592593E-2</v>
      </c>
      <c r="E31" s="6">
        <v>3.7870370370370374E-2</v>
      </c>
      <c r="F31" s="6">
        <v>6.4432870370370376E-2</v>
      </c>
      <c r="G31" s="8">
        <v>0.14677083333333335</v>
      </c>
      <c r="H31" s="9">
        <v>5</v>
      </c>
    </row>
    <row r="32" spans="1:8" ht="21" customHeight="1">
      <c r="A32" s="3">
        <v>104</v>
      </c>
      <c r="B32" s="3" t="s">
        <v>26</v>
      </c>
      <c r="C32" s="3" t="s">
        <v>27</v>
      </c>
      <c r="D32" s="6">
        <v>4.9178240740740738E-2</v>
      </c>
      <c r="E32" s="6">
        <v>4.5335648148148146E-2</v>
      </c>
      <c r="F32" s="6">
        <v>5.4050925925925926E-2</v>
      </c>
      <c r="G32" s="8">
        <v>0.14856481481481482</v>
      </c>
      <c r="H32" s="9">
        <v>6</v>
      </c>
    </row>
    <row r="33" spans="1:8" ht="21" customHeight="1">
      <c r="A33" s="3">
        <v>108</v>
      </c>
      <c r="B33" s="3" t="s">
        <v>28</v>
      </c>
      <c r="C33" s="3" t="s">
        <v>29</v>
      </c>
      <c r="D33" s="6">
        <v>5.4942129629629632E-2</v>
      </c>
      <c r="E33" s="6">
        <v>4.431712962962963E-2</v>
      </c>
      <c r="F33" s="6">
        <v>5.7002314814814818E-2</v>
      </c>
      <c r="G33" s="8">
        <v>0.15626157407407409</v>
      </c>
      <c r="H33" s="9">
        <v>7</v>
      </c>
    </row>
    <row r="34" spans="1:8" ht="21" customHeight="1">
      <c r="A34" s="3">
        <v>106</v>
      </c>
      <c r="B34" s="3" t="s">
        <v>30</v>
      </c>
      <c r="C34" s="3" t="s">
        <v>31</v>
      </c>
      <c r="D34" s="6">
        <v>8.8663194444444454E-2</v>
      </c>
      <c r="E34" s="6">
        <v>3.7499999999999999E-2</v>
      </c>
      <c r="F34" s="6">
        <v>5.3333333333333337E-2</v>
      </c>
      <c r="G34" s="8">
        <v>0.1794965277777778</v>
      </c>
      <c r="H34" s="9">
        <v>8</v>
      </c>
    </row>
    <row r="35" spans="1:8" ht="21" customHeight="1">
      <c r="A35" s="3">
        <v>103</v>
      </c>
      <c r="B35" s="3" t="s">
        <v>24</v>
      </c>
      <c r="C35" s="3" t="s">
        <v>25</v>
      </c>
      <c r="D35" s="6">
        <v>4.912037037037037E-2</v>
      </c>
      <c r="E35" s="6">
        <v>3.7789351851851852E-2</v>
      </c>
      <c r="F35" s="6">
        <v>0.10826388888888888</v>
      </c>
      <c r="G35" s="8">
        <v>0.19517361111111109</v>
      </c>
      <c r="H35" s="9">
        <v>9</v>
      </c>
    </row>
    <row r="36" spans="1:8" ht="21" customHeight="1">
      <c r="A36" s="3">
        <v>112</v>
      </c>
      <c r="B36" s="3" t="s">
        <v>37</v>
      </c>
      <c r="C36" s="3" t="s">
        <v>38</v>
      </c>
      <c r="D36" s="6">
        <v>8.8663194444444454E-2</v>
      </c>
      <c r="E36" s="6">
        <v>4.2708333333333334E-2</v>
      </c>
      <c r="F36" s="6">
        <v>7.2175925925925921E-2</v>
      </c>
      <c r="G36" s="8">
        <v>0.2035474537037037</v>
      </c>
      <c r="H36" s="9">
        <v>10</v>
      </c>
    </row>
    <row r="37" spans="1:8" ht="21" customHeight="1">
      <c r="A37" s="3">
        <v>113</v>
      </c>
      <c r="B37" s="3" t="s">
        <v>39</v>
      </c>
      <c r="C37" s="3" t="s">
        <v>40</v>
      </c>
      <c r="D37" s="6">
        <v>8.8663194444444454E-2</v>
      </c>
      <c r="E37" s="6">
        <v>8.1684027777777779E-2</v>
      </c>
      <c r="F37" s="6">
        <v>5.6678240740740737E-2</v>
      </c>
      <c r="G37" s="8">
        <v>0.22702546296296297</v>
      </c>
      <c r="H37" s="9">
        <v>11</v>
      </c>
    </row>
    <row r="38" spans="1:8" ht="21" customHeight="1">
      <c r="A38" s="3">
        <v>107</v>
      </c>
      <c r="B38" s="3" t="s">
        <v>34</v>
      </c>
      <c r="C38" s="3" t="s">
        <v>35</v>
      </c>
      <c r="D38" s="6">
        <v>8.8663194444444454E-2</v>
      </c>
      <c r="E38" s="6">
        <v>8.1684027777777779E-2</v>
      </c>
      <c r="F38" s="6">
        <v>5.6990740740740738E-2</v>
      </c>
      <c r="G38" s="8">
        <v>0.22733796296296296</v>
      </c>
      <c r="H38" s="9">
        <v>12</v>
      </c>
    </row>
    <row r="39" spans="1:8" ht="21" customHeight="1">
      <c r="A39" s="3">
        <v>115</v>
      </c>
      <c r="B39" s="3" t="s">
        <v>41</v>
      </c>
      <c r="C39" s="3" t="s">
        <v>42</v>
      </c>
      <c r="D39" s="6">
        <v>8.8663194444444454E-2</v>
      </c>
      <c r="E39" s="6">
        <v>5.4456018518518522E-2</v>
      </c>
      <c r="F39" s="6">
        <v>0.10826388888888888</v>
      </c>
      <c r="G39" s="8">
        <v>0.25138310185185186</v>
      </c>
      <c r="H39" s="9">
        <v>13</v>
      </c>
    </row>
    <row r="40" spans="1:8" ht="21" customHeight="1">
      <c r="A40" s="3">
        <v>110</v>
      </c>
      <c r="B40" s="3" t="s">
        <v>32</v>
      </c>
      <c r="C40" s="3" t="s">
        <v>33</v>
      </c>
      <c r="D40" s="6">
        <v>5.8206018518518518E-2</v>
      </c>
      <c r="E40" s="6">
        <v>8.1684027777777779E-2</v>
      </c>
      <c r="F40" s="6">
        <v>0.14435185185185184</v>
      </c>
      <c r="G40" s="8">
        <v>0.28424189814814815</v>
      </c>
      <c r="H40" s="9">
        <v>14</v>
      </c>
    </row>
  </sheetData>
  <mergeCells count="4">
    <mergeCell ref="A8:H8"/>
    <mergeCell ref="A7:H7"/>
    <mergeCell ref="G26:H26"/>
    <mergeCell ref="A9:H9"/>
  </mergeCells>
  <printOptions horizontalCentered="1" verticalCentered="1"/>
  <pageMargins left="0.25" right="0.25" top="0.75" bottom="0.75" header="0" footer="0"/>
  <pageSetup paperSize="9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GR1</vt:lpstr>
      <vt:lpstr>GR2</vt:lpstr>
      <vt:lpstr>GR3</vt:lpstr>
      <vt:lpstr>Suvestinė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 Tamošiūnas</dc:creator>
  <cp:lastModifiedBy>toughbook.lt</cp:lastModifiedBy>
  <dcterms:created xsi:type="dcterms:W3CDTF">2019-05-19T21:41:53Z</dcterms:created>
  <dcterms:modified xsi:type="dcterms:W3CDTF">2019-05-20T04:23:12Z</dcterms:modified>
</cp:coreProperties>
</file>