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4x4 Taurage 18\4x4Taurage 18 rez\"/>
    </mc:Choice>
  </mc:AlternateContent>
  <bookViews>
    <workbookView xWindow="0" yWindow="0" windowWidth="19200" windowHeight="11595" activeTab="3"/>
  </bookViews>
  <sheets>
    <sheet name="GR5 Rezervatas" sheetId="1" r:id="rId1"/>
    <sheet name="OR1" sheetId="2" r:id="rId2"/>
    <sheet name="OR2" sheetId="3" r:id="rId3"/>
    <sheet name="Suvestine" sheetId="4" r:id="rId4"/>
  </sheets>
  <calcPr calcId="152511"/>
  <fileRecoveryPr repairLoad="1"/>
</workbook>
</file>

<file path=xl/calcChain.xml><?xml version="1.0" encoding="utf-8"?>
<calcChain xmlns="http://schemas.openxmlformats.org/spreadsheetml/2006/main">
  <c r="I15" i="4" l="1"/>
  <c r="F13" i="4"/>
  <c r="H11" i="4"/>
  <c r="G11" i="4"/>
  <c r="G8" i="4"/>
  <c r="F8" i="4"/>
  <c r="J8" i="4" s="1"/>
  <c r="H17" i="3"/>
  <c r="H16" i="3"/>
  <c r="H15" i="3"/>
  <c r="H14" i="3"/>
  <c r="N13" i="3"/>
  <c r="J13" i="3"/>
  <c r="G13" i="3"/>
  <c r="H13" i="3" s="1"/>
  <c r="L13" i="3" s="1"/>
  <c r="N12" i="3"/>
  <c r="H13" i="4" s="1"/>
  <c r="J12" i="3"/>
  <c r="G12" i="3"/>
  <c r="H12" i="3" s="1"/>
  <c r="L12" i="3" s="1"/>
  <c r="N11" i="3"/>
  <c r="H12" i="4" s="1"/>
  <c r="J11" i="3"/>
  <c r="G11" i="3"/>
  <c r="H11" i="3" s="1"/>
  <c r="L11" i="3" s="1"/>
  <c r="N10" i="3"/>
  <c r="H8" i="4" s="1"/>
  <c r="J10" i="3"/>
  <c r="H10" i="3"/>
  <c r="L10" i="3" s="1"/>
  <c r="G10" i="3"/>
  <c r="N9" i="3"/>
  <c r="H10" i="4" s="1"/>
  <c r="J9" i="3"/>
  <c r="H9" i="3"/>
  <c r="L9" i="3" s="1"/>
  <c r="G9" i="3"/>
  <c r="N8" i="3"/>
  <c r="H9" i="4" s="1"/>
  <c r="L8" i="3"/>
  <c r="J8" i="3"/>
  <c r="H8" i="3"/>
  <c r="G8" i="3"/>
  <c r="H7" i="3"/>
  <c r="H17" i="2"/>
  <c r="H16" i="2"/>
  <c r="H15" i="2"/>
  <c r="H14" i="2"/>
  <c r="N13" i="2"/>
  <c r="G13" i="4" s="1"/>
  <c r="J13" i="2"/>
  <c r="H13" i="2"/>
  <c r="L13" i="2" s="1"/>
  <c r="G13" i="2"/>
  <c r="N12" i="2"/>
  <c r="G9" i="4" s="1"/>
  <c r="L12" i="2"/>
  <c r="J12" i="2"/>
  <c r="H12" i="2"/>
  <c r="G12" i="2"/>
  <c r="N11" i="2"/>
  <c r="J11" i="2"/>
  <c r="G11" i="2"/>
  <c r="H11" i="2" s="1"/>
  <c r="L11" i="2" s="1"/>
  <c r="N10" i="2"/>
  <c r="G12" i="4" s="1"/>
  <c r="J10" i="2"/>
  <c r="H10" i="2"/>
  <c r="L10" i="2" s="1"/>
  <c r="G10" i="2"/>
  <c r="N9" i="2"/>
  <c r="G10" i="4" s="1"/>
  <c r="J9" i="2"/>
  <c r="G9" i="2"/>
  <c r="H9" i="2" s="1"/>
  <c r="L9" i="2" s="1"/>
  <c r="N8" i="2"/>
  <c r="J8" i="2"/>
  <c r="G8" i="2"/>
  <c r="H8" i="2" s="1"/>
  <c r="L8" i="2" s="1"/>
  <c r="H7" i="2"/>
  <c r="H17" i="1"/>
  <c r="H16" i="1"/>
  <c r="H15" i="1"/>
  <c r="N13" i="1"/>
  <c r="J13" i="1"/>
  <c r="H13" i="1"/>
  <c r="L13" i="1" s="1"/>
  <c r="G13" i="1"/>
  <c r="N12" i="1"/>
  <c r="J12" i="1"/>
  <c r="H12" i="1"/>
  <c r="L12" i="1" s="1"/>
  <c r="G12" i="1"/>
  <c r="N11" i="1"/>
  <c r="F11" i="4" s="1"/>
  <c r="L11" i="1"/>
  <c r="J11" i="1"/>
  <c r="H11" i="1"/>
  <c r="G11" i="1"/>
  <c r="N10" i="1"/>
  <c r="F12" i="4" s="1"/>
  <c r="J10" i="1"/>
  <c r="G10" i="1"/>
  <c r="H10" i="1" s="1"/>
  <c r="L10" i="1" s="1"/>
  <c r="N9" i="1"/>
  <c r="F10" i="4" s="1"/>
  <c r="J9" i="1"/>
  <c r="H9" i="1"/>
  <c r="L9" i="1" s="1"/>
  <c r="G9" i="1"/>
  <c r="N8" i="1"/>
  <c r="F9" i="4" s="1"/>
  <c r="J8" i="1"/>
  <c r="G8" i="1"/>
  <c r="H8" i="1" s="1"/>
  <c r="L8" i="1" s="1"/>
  <c r="H7" i="1"/>
  <c r="I9" i="4" l="1"/>
  <c r="J9" i="4"/>
  <c r="I12" i="4"/>
  <c r="J12" i="4"/>
  <c r="J10" i="4"/>
  <c r="I10" i="4"/>
  <c r="J11" i="4"/>
  <c r="I11" i="4"/>
  <c r="J13" i="4"/>
  <c r="I8" i="4"/>
  <c r="I13" i="4"/>
</calcChain>
</file>

<file path=xl/comments1.xml><?xml version="1.0" encoding="utf-8"?>
<comments xmlns="http://schemas.openxmlformats.org/spreadsheetml/2006/main">
  <authors>
    <author/>
  </authors>
  <commentList>
    <comment ref="I12" authorId="0" shapeId="0">
      <text>
        <r>
          <rPr>
            <sz val="10"/>
            <color rgb="FF000000"/>
            <rFont val="Arial"/>
          </rPr>
          <t>165 paėmė
	-Dainius Tamosiunas</t>
        </r>
      </text>
    </comment>
  </commentList>
</comments>
</file>

<file path=xl/sharedStrings.xml><?xml version="1.0" encoding="utf-8"?>
<sst xmlns="http://schemas.openxmlformats.org/spreadsheetml/2006/main" count="166" uniqueCount="53">
  <si>
    <t>Laiko limitas</t>
  </si>
  <si>
    <t>Koeficientas</t>
  </si>
  <si>
    <t>EXTREME / GR5 Rezervatas</t>
  </si>
  <si>
    <t>EXTREME / OR1</t>
  </si>
  <si>
    <t>EXTREME / OR2</t>
  </si>
  <si>
    <t>Borto Nr.</t>
  </si>
  <si>
    <t>Vairuotojas</t>
  </si>
  <si>
    <t>II Vairuotojas</t>
  </si>
  <si>
    <t>Startas</t>
  </si>
  <si>
    <t>Finišas</t>
  </si>
  <si>
    <t>Laikas</t>
  </si>
  <si>
    <t>I Vairuotojas</t>
  </si>
  <si>
    <t>Neįskaityta taškų</t>
  </si>
  <si>
    <t>Baudos už neįskaitytus taškus</t>
  </si>
  <si>
    <t>Bauda už vid. greičio viršijimą</t>
  </si>
  <si>
    <t>Bendras laikas</t>
  </si>
  <si>
    <t>Vieta</t>
  </si>
  <si>
    <t>Bauda už greičio viršijimą</t>
  </si>
  <si>
    <t>Taškai už GR</t>
  </si>
  <si>
    <t>Taškai už OR</t>
  </si>
  <si>
    <t>Bauda už tašką</t>
  </si>
  <si>
    <t>Minimalus laikas</t>
  </si>
  <si>
    <t>E-05</t>
  </si>
  <si>
    <t>E-01</t>
  </si>
  <si>
    <t>Egidijus Puidokas</t>
  </si>
  <si>
    <t>Andrius Puidokas</t>
  </si>
  <si>
    <t>Raimondas Greičius</t>
  </si>
  <si>
    <t>Vitalijus Trakšelis</t>
  </si>
  <si>
    <t>E-02</t>
  </si>
  <si>
    <t>Agnius Abraškevičius</t>
  </si>
  <si>
    <t>Šarūnas Bernatonis</t>
  </si>
  <si>
    <t>E-11</t>
  </si>
  <si>
    <t>Arūnas Gaižutis</t>
  </si>
  <si>
    <t>Ramūnas Baltramonaitis</t>
  </si>
  <si>
    <t>E-04</t>
  </si>
  <si>
    <t>Mindaugas Venckus</t>
  </si>
  <si>
    <t>Eimantas Venckus</t>
  </si>
  <si>
    <t>E-76</t>
  </si>
  <si>
    <t>Saulius Detkauskas</t>
  </si>
  <si>
    <t>Rimantas Rupslaukis</t>
  </si>
  <si>
    <t xml:space="preserve"> </t>
  </si>
  <si>
    <t>EXTREME / Suvestinė</t>
  </si>
  <si>
    <t>Komanda</t>
  </si>
  <si>
    <t>GR5 Rezervatas</t>
  </si>
  <si>
    <t>OR1</t>
  </si>
  <si>
    <t>OR2</t>
  </si>
  <si>
    <t>Taškų suma</t>
  </si>
  <si>
    <t>NS ruožai</t>
  </si>
  <si>
    <t>4x4Tauragė</t>
  </si>
  <si>
    <t>4x4sport.lt</t>
  </si>
  <si>
    <t>Raisto Broliai</t>
  </si>
  <si>
    <t>Tytuva Racing</t>
  </si>
  <si>
    <t>2018 m. Lietuvos automobilių rally raid čempionato IV etapas "4x4 perimetras.Tauragė"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</si>
</sst>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&quot;:&quot;mm&quot;:&quot;ss"/>
    <numFmt numFmtId="165" formatCode="m/d/yyyy\ h:mm:ss"/>
  </numFmts>
  <fonts count="11">
    <font>
      <sz val="10"/>
      <color rgb="FF000000"/>
      <name val="Arial"/>
    </font>
    <font>
      <sz val="10"/>
      <name val="Open Sans"/>
    </font>
    <font>
      <sz val="10"/>
      <color rgb="FFD9D9D9"/>
      <name val="Open Sans"/>
    </font>
    <font>
      <sz val="10"/>
      <color rgb="FFD9D9D9"/>
      <name val="Open Sans"/>
    </font>
    <font>
      <b/>
      <sz val="10"/>
      <name val="Open Sans"/>
    </font>
    <font>
      <sz val="10"/>
      <color rgb="FFFFFFFF"/>
      <name val="Open Sans"/>
    </font>
    <font>
      <sz val="10"/>
      <name val="Open Sans"/>
    </font>
    <font>
      <sz val="10"/>
      <name val="Arial"/>
      <family val="2"/>
      <charset val="186"/>
    </font>
    <font>
      <u/>
      <sz val="10"/>
      <color rgb="FF0000FF"/>
      <name val="Open Sans"/>
    </font>
    <font>
      <b/>
      <sz val="10"/>
      <name val="Open Sans"/>
      <charset val="186"/>
    </font>
    <font>
      <b/>
      <u/>
      <sz val="10"/>
      <color rgb="FF0000FF"/>
      <name val="Open Sans"/>
      <charset val="186"/>
    </font>
  </fonts>
  <fills count="6">
    <fill>
      <patternFill patternType="none"/>
    </fill>
    <fill>
      <patternFill patternType="gray125"/>
    </fill>
    <fill>
      <patternFill patternType="solid">
        <fgColor rgb="FF800000"/>
        <bgColor rgb="FF800000"/>
      </patternFill>
    </fill>
    <fill>
      <patternFill patternType="solid">
        <fgColor rgb="FFFFCC00"/>
        <bgColor rgb="FFFFCC00"/>
      </patternFill>
    </fill>
    <fill>
      <patternFill patternType="solid">
        <fgColor rgb="FFFFC000"/>
        <bgColor rgb="FFFFC000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6" fontId="2" fillId="0" borderId="0" xfId="0" applyNumberFormat="1" applyFont="1" applyAlignment="1">
      <alignment horizontal="center"/>
    </xf>
    <xf numFmtId="4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3" fillId="0" borderId="0" xfId="0" applyFont="1" applyAlignment="1">
      <alignment horizontal="center" vertical="center"/>
    </xf>
    <xf numFmtId="0" fontId="1" fillId="0" borderId="0" xfId="0" applyFont="1" applyAlignment="1"/>
    <xf numFmtId="164" fontId="1" fillId="0" borderId="1" xfId="0" applyNumberFormat="1" applyFont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center" vertical="center"/>
    </xf>
    <xf numFmtId="21" fontId="1" fillId="5" borderId="1" xfId="0" applyNumberFormat="1" applyFont="1" applyFill="1" applyBorder="1" applyAlignment="1">
      <alignment horizontal="center" vertical="center"/>
    </xf>
    <xf numFmtId="46" fontId="1" fillId="0" borderId="1" xfId="0" applyNumberFormat="1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46" fontId="1" fillId="5" borderId="1" xfId="0" applyNumberFormat="1" applyFont="1" applyFill="1" applyBorder="1" applyAlignment="1">
      <alignment horizontal="center" vertical="center"/>
    </xf>
    <xf numFmtId="21" fontId="1" fillId="0" borderId="1" xfId="0" applyNumberFormat="1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46" fontId="3" fillId="0" borderId="0" xfId="0" applyNumberFormat="1" applyFont="1" applyAlignment="1">
      <alignment horizontal="center" vertical="center"/>
    </xf>
    <xf numFmtId="46" fontId="1" fillId="0" borderId="0" xfId="0" applyNumberFormat="1" applyFont="1" applyAlignment="1"/>
    <xf numFmtId="0" fontId="1" fillId="5" borderId="0" xfId="0" applyFont="1" applyFill="1" applyAlignment="1">
      <alignment horizontal="center" vertical="center"/>
    </xf>
    <xf numFmtId="4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4" fontId="1" fillId="5" borderId="0" xfId="0" applyNumberFormat="1" applyFont="1" applyFill="1" applyAlignment="1">
      <alignment horizontal="center" vertical="center"/>
    </xf>
    <xf numFmtId="46" fontId="1" fillId="0" borderId="0" xfId="0" applyNumberFormat="1" applyFont="1" applyAlignment="1">
      <alignment horizontal="center" vertical="center"/>
    </xf>
    <xf numFmtId="46" fontId="1" fillId="5" borderId="0" xfId="0" applyNumberFormat="1" applyFont="1" applyFill="1" applyAlignment="1">
      <alignment horizontal="center" vertical="center"/>
    </xf>
    <xf numFmtId="21" fontId="1" fillId="0" borderId="0" xfId="0" applyNumberFormat="1" applyFont="1" applyAlignment="1">
      <alignment horizontal="center" vertical="center"/>
    </xf>
    <xf numFmtId="0" fontId="7" fillId="0" borderId="0" xfId="0" applyFont="1" applyAlignment="1"/>
    <xf numFmtId="0" fontId="7" fillId="5" borderId="0" xfId="0" applyFont="1" applyFill="1" applyAlignment="1"/>
    <xf numFmtId="0" fontId="6" fillId="0" borderId="5" xfId="0" applyFont="1" applyBorder="1" applyAlignment="1"/>
    <xf numFmtId="0" fontId="6" fillId="0" borderId="0" xfId="0" applyFont="1" applyAlignment="1"/>
    <xf numFmtId="49" fontId="8" fillId="0" borderId="4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49" fontId="1" fillId="5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5" fontId="1" fillId="0" borderId="0" xfId="0" applyNumberFormat="1" applyFont="1"/>
    <xf numFmtId="0" fontId="0" fillId="0" borderId="0" xfId="0" applyFont="1" applyAlignment="1"/>
    <xf numFmtId="0" fontId="5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0" borderId="0" xfId="0" applyFont="1"/>
    <xf numFmtId="0" fontId="4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/>
    </xf>
    <xf numFmtId="0" fontId="1" fillId="5" borderId="10" xfId="0" applyFont="1" applyFill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164" fontId="1" fillId="5" borderId="15" xfId="0" applyNumberFormat="1" applyFont="1" applyFill="1" applyBorder="1" applyAlignment="1">
      <alignment horizontal="center" vertical="center"/>
    </xf>
    <xf numFmtId="46" fontId="1" fillId="0" borderId="15" xfId="0" applyNumberFormat="1" applyFont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46" fontId="1" fillId="5" borderId="15" xfId="0" applyNumberFormat="1" applyFont="1" applyFill="1" applyBorder="1" applyAlignment="1">
      <alignment horizontal="center" vertical="center"/>
    </xf>
    <xf numFmtId="21" fontId="1" fillId="0" borderId="15" xfId="0" applyNumberFormat="1" applyFont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164" fontId="9" fillId="5" borderId="1" xfId="0" applyNumberFormat="1" applyFont="1" applyFill="1" applyBorder="1" applyAlignment="1">
      <alignment horizontal="center" vertical="center"/>
    </xf>
    <xf numFmtId="46" fontId="9" fillId="0" borderId="1" xfId="0" applyNumberFormat="1" applyFont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46" fontId="9" fillId="5" borderId="1" xfId="0" applyNumberFormat="1" applyFont="1" applyFill="1" applyBorder="1" applyAlignment="1">
      <alignment horizontal="center" vertical="center"/>
    </xf>
    <xf numFmtId="21" fontId="9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49" fontId="9" fillId="0" borderId="11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21" fontId="1" fillId="5" borderId="15" xfId="0" applyNumberFormat="1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164" fontId="9" fillId="5" borderId="3" xfId="0" applyNumberFormat="1" applyFont="1" applyFill="1" applyBorder="1" applyAlignment="1">
      <alignment horizontal="center" vertical="center"/>
    </xf>
    <xf numFmtId="21" fontId="9" fillId="5" borderId="3" xfId="0" applyNumberFormat="1" applyFont="1" applyFill="1" applyBorder="1" applyAlignment="1">
      <alignment horizontal="center" vertical="center"/>
    </xf>
    <xf numFmtId="46" fontId="9" fillId="0" borderId="3" xfId="0" applyNumberFormat="1" applyFont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46" fontId="9" fillId="5" borderId="3" xfId="0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21" fontId="9" fillId="5" borderId="1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1" fillId="5" borderId="5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 wrapText="1"/>
    </xf>
    <xf numFmtId="49" fontId="1" fillId="5" borderId="9" xfId="0" applyNumberFormat="1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49" fontId="1" fillId="5" borderId="21" xfId="0" applyNumberFormat="1" applyFont="1" applyFill="1" applyBorder="1" applyAlignment="1">
      <alignment horizontal="center" vertical="center"/>
    </xf>
    <xf numFmtId="49" fontId="1" fillId="5" borderId="15" xfId="0" applyNumberFormat="1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49" fontId="9" fillId="5" borderId="6" xfId="0" applyNumberFormat="1" applyFont="1" applyFill="1" applyBorder="1" applyAlignment="1">
      <alignment horizontal="center" vertical="center"/>
    </xf>
    <xf numFmtId="49" fontId="10" fillId="5" borderId="7" xfId="0" applyNumberFormat="1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49" fontId="9" fillId="5" borderId="9" xfId="0" applyNumberFormat="1" applyFont="1" applyFill="1" applyBorder="1" applyAlignment="1">
      <alignment horizontal="center" vertical="center"/>
    </xf>
    <xf numFmtId="49" fontId="9" fillId="5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85725</xdr:colOff>
      <xdr:row>0</xdr:row>
      <xdr:rowOff>276225</xdr:rowOff>
    </xdr:from>
    <xdr:ext cx="1466850" cy="1047750"/>
    <xdr:pic>
      <xdr:nvPicPr>
        <xdr:cNvPr id="2" name="image1.png" title="Vaizdas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43175" y="276225"/>
          <a:ext cx="1466850" cy="10477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609600</xdr:colOff>
      <xdr:row>0</xdr:row>
      <xdr:rowOff>161925</xdr:rowOff>
    </xdr:from>
    <xdr:ext cx="1466850" cy="1047750"/>
    <xdr:pic>
      <xdr:nvPicPr>
        <xdr:cNvPr id="2" name="image1.png" title="Vaizdas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638675" y="161925"/>
          <a:ext cx="1466850" cy="104775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685800</xdr:colOff>
      <xdr:row>0</xdr:row>
      <xdr:rowOff>209550</xdr:rowOff>
    </xdr:from>
    <xdr:ext cx="1466850" cy="1047750"/>
    <xdr:pic>
      <xdr:nvPicPr>
        <xdr:cNvPr id="2" name="image1.png" title="Vaizdas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14875" y="209550"/>
          <a:ext cx="1466850" cy="104775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619125</xdr:colOff>
      <xdr:row>0</xdr:row>
      <xdr:rowOff>285750</xdr:rowOff>
    </xdr:from>
    <xdr:ext cx="1466850" cy="1047750"/>
    <xdr:pic>
      <xdr:nvPicPr>
        <xdr:cNvPr id="2" name="image1.png" title="Vaizdas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95750" y="285750"/>
          <a:ext cx="1466850" cy="10477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4x4sport.lt/" TargetMode="External"/><Relationship Id="rId1" Type="http://schemas.openxmlformats.org/officeDocument/2006/relationships/hyperlink" Target="http://4x4sport.lt/" TargetMode="External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outlinePr summaryBelow="0" summaryRight="0"/>
    <pageSetUpPr fitToPage="1"/>
  </sheetPr>
  <dimension ref="A1:AE998"/>
  <sheetViews>
    <sheetView workbookViewId="0">
      <selection activeCell="C29" sqref="C29"/>
    </sheetView>
  </sheetViews>
  <sheetFormatPr defaultColWidth="14.42578125" defaultRowHeight="15.75" customHeight="1"/>
  <cols>
    <col min="1" max="1" width="3.85546875" customWidth="1"/>
    <col min="2" max="2" width="9.42578125" customWidth="1"/>
    <col min="3" max="3" width="23.5703125" customWidth="1"/>
    <col min="4" max="4" width="23.5703125" hidden="1" customWidth="1"/>
    <col min="5" max="5" width="11.85546875" customWidth="1"/>
    <col min="6" max="6" width="12.5703125" customWidth="1"/>
    <col min="7" max="7" width="12" customWidth="1"/>
    <col min="8" max="8" width="12" hidden="1" customWidth="1"/>
    <col min="9" max="10" width="0" hidden="1" customWidth="1"/>
    <col min="11" max="11" width="14.42578125" hidden="1"/>
    <col min="12" max="12" width="16.28515625" hidden="1" customWidth="1"/>
    <col min="13" max="13" width="5.7109375" bestFit="1" customWidth="1"/>
    <col min="15" max="15" width="14.42578125" hidden="1"/>
    <col min="16" max="17" width="0" hidden="1" customWidth="1"/>
  </cols>
  <sheetData>
    <row r="1" spans="1:31" ht="84.75" customHeight="1">
      <c r="A1" s="1"/>
      <c r="B1" s="46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2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3" t="s">
        <v>0</v>
      </c>
      <c r="Q2" s="4">
        <v>1.0416666666666666E-2</v>
      </c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12.75">
      <c r="A3" s="1"/>
      <c r="B3" s="47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1"/>
      <c r="P3" s="6" t="s">
        <v>1</v>
      </c>
      <c r="Q3" s="6">
        <v>1</v>
      </c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12.75">
      <c r="A4" s="1"/>
      <c r="B4" s="44" t="s">
        <v>52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7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ht="12.75">
      <c r="A5" s="1"/>
      <c r="B5" s="45" t="s">
        <v>2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8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ht="13.5" thickBot="1">
      <c r="A6" s="1"/>
      <c r="B6" s="9"/>
      <c r="C6" s="9"/>
      <c r="D6" s="9"/>
      <c r="E6" s="9"/>
      <c r="F6" s="9"/>
      <c r="G6" s="9"/>
      <c r="H6" s="9"/>
      <c r="I6" s="10"/>
      <c r="J6" s="10"/>
      <c r="K6" s="10"/>
      <c r="L6" s="10"/>
      <c r="M6" s="10"/>
      <c r="N6" s="10"/>
      <c r="O6" s="10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ht="35.25" customHeight="1">
      <c r="A7" s="1"/>
      <c r="B7" s="53" t="s">
        <v>5</v>
      </c>
      <c r="C7" s="54" t="s">
        <v>6</v>
      </c>
      <c r="D7" s="54" t="s">
        <v>7</v>
      </c>
      <c r="E7" s="54" t="s">
        <v>8</v>
      </c>
      <c r="F7" s="54" t="s">
        <v>9</v>
      </c>
      <c r="G7" s="54" t="s">
        <v>10</v>
      </c>
      <c r="H7" s="54" t="str">
        <f>CONCATENATE("Laiko limitas ",TEXT(Q2,"hh:mm:ss"))</f>
        <v>Laiko limitas 00:15:00</v>
      </c>
      <c r="I7" s="54" t="s">
        <v>12</v>
      </c>
      <c r="J7" s="54" t="s">
        <v>13</v>
      </c>
      <c r="K7" s="54" t="s">
        <v>14</v>
      </c>
      <c r="L7" s="54" t="s">
        <v>15</v>
      </c>
      <c r="M7" s="55" t="s">
        <v>16</v>
      </c>
      <c r="N7" s="56" t="s">
        <v>18</v>
      </c>
      <c r="O7" s="49"/>
      <c r="P7" s="11" t="s">
        <v>20</v>
      </c>
      <c r="Q7" s="11" t="s">
        <v>21</v>
      </c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 ht="12.75">
      <c r="A8" s="12"/>
      <c r="B8" s="70" t="s">
        <v>22</v>
      </c>
      <c r="C8" s="71" t="s">
        <v>24</v>
      </c>
      <c r="D8" s="72" t="s">
        <v>25</v>
      </c>
      <c r="E8" s="73">
        <v>0.30972222222222223</v>
      </c>
      <c r="F8" s="74">
        <v>0.31591435185185185</v>
      </c>
      <c r="G8" s="75">
        <f t="shared" ref="G8:G13" si="0">IF(OR($E8="",$F8=""),"Need data",IF($E8="NS","NS",IF($F8="NF","NF",$F8-$E8)))</f>
        <v>6.1921296296296169E-3</v>
      </c>
      <c r="H8" s="75" t="str">
        <f t="shared" ref="H8:H13" si="1">IF(OR($G8="Need data",$G8="NS",$G8="NF",$G8&lt;=$Q$2),"","V.L.N.")</f>
        <v/>
      </c>
      <c r="I8" s="76">
        <v>0</v>
      </c>
      <c r="J8" s="77">
        <f t="shared" ref="J8:J13" si="2">I8*$P$8</f>
        <v>0</v>
      </c>
      <c r="K8" s="78">
        <v>0</v>
      </c>
      <c r="L8" s="75">
        <f t="shared" ref="L8:L13" si="3">IF(OR($E8="",$F8=""),"Need data",IF($E8="NS","NS",IF($F8="NF","NF",IF($H8="V.L.N.","V.L.N.",$G8+$J8+$K8))))</f>
        <v>6.1921296296296169E-3</v>
      </c>
      <c r="M8" s="79">
        <v>1</v>
      </c>
      <c r="N8" s="80">
        <f t="shared" ref="N8:N13" si="4">O8*$Q$3</f>
        <v>60</v>
      </c>
      <c r="O8" s="50">
        <v>60</v>
      </c>
      <c r="P8" s="5">
        <v>1.3888888888888889E-3</v>
      </c>
      <c r="Q8" s="5">
        <v>1.3182870370370371E-2</v>
      </c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ht="12.75">
      <c r="A9" s="12"/>
      <c r="B9" s="81" t="s">
        <v>28</v>
      </c>
      <c r="C9" s="82" t="s">
        <v>29</v>
      </c>
      <c r="D9" s="83" t="s">
        <v>30</v>
      </c>
      <c r="E9" s="74">
        <v>0.31180555555555556</v>
      </c>
      <c r="F9" s="74">
        <v>0.31831018518518517</v>
      </c>
      <c r="G9" s="75">
        <f t="shared" si="0"/>
        <v>6.5046296296296102E-3</v>
      </c>
      <c r="H9" s="75" t="str">
        <f t="shared" si="1"/>
        <v/>
      </c>
      <c r="I9" s="76">
        <v>0</v>
      </c>
      <c r="J9" s="77">
        <f t="shared" si="2"/>
        <v>0</v>
      </c>
      <c r="K9" s="78">
        <v>0</v>
      </c>
      <c r="L9" s="75">
        <f t="shared" si="3"/>
        <v>6.5046296296296102E-3</v>
      </c>
      <c r="M9" s="79">
        <v>2</v>
      </c>
      <c r="N9" s="80">
        <f t="shared" si="4"/>
        <v>46</v>
      </c>
      <c r="O9" s="50">
        <v>46</v>
      </c>
      <c r="P9" s="25"/>
      <c r="Q9" s="26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 ht="12.75">
      <c r="B10" s="81" t="s">
        <v>31</v>
      </c>
      <c r="C10" s="82" t="s">
        <v>32</v>
      </c>
      <c r="D10" s="83" t="s">
        <v>33</v>
      </c>
      <c r="E10" s="74">
        <v>0.31597222222222221</v>
      </c>
      <c r="F10" s="74">
        <v>0.32255787037037037</v>
      </c>
      <c r="G10" s="75">
        <f t="shared" si="0"/>
        <v>6.5856481481481599E-3</v>
      </c>
      <c r="H10" s="75" t="str">
        <f t="shared" si="1"/>
        <v/>
      </c>
      <c r="I10" s="76">
        <v>0</v>
      </c>
      <c r="J10" s="77">
        <f t="shared" si="2"/>
        <v>0</v>
      </c>
      <c r="K10" s="78">
        <v>0</v>
      </c>
      <c r="L10" s="75">
        <f t="shared" si="3"/>
        <v>6.5856481481481599E-3</v>
      </c>
      <c r="M10" s="79">
        <v>3</v>
      </c>
      <c r="N10" s="80">
        <f t="shared" si="4"/>
        <v>37</v>
      </c>
      <c r="O10" s="50">
        <v>37</v>
      </c>
      <c r="P10" s="25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ht="12.75">
      <c r="A11" s="12"/>
      <c r="B11" s="58" t="s">
        <v>23</v>
      </c>
      <c r="C11" s="23" t="s">
        <v>26</v>
      </c>
      <c r="D11" s="24" t="s">
        <v>27</v>
      </c>
      <c r="E11" s="13">
        <v>0.31388888888888888</v>
      </c>
      <c r="F11" s="13">
        <v>0.32059027777777777</v>
      </c>
      <c r="G11" s="16">
        <f t="shared" si="0"/>
        <v>6.7013888888888817E-3</v>
      </c>
      <c r="H11" s="16" t="str">
        <f t="shared" si="1"/>
        <v/>
      </c>
      <c r="I11" s="17">
        <v>0</v>
      </c>
      <c r="J11" s="18">
        <f t="shared" si="2"/>
        <v>0</v>
      </c>
      <c r="K11" s="19">
        <v>0</v>
      </c>
      <c r="L11" s="16">
        <f t="shared" si="3"/>
        <v>6.7013888888888817E-3</v>
      </c>
      <c r="M11" s="20">
        <v>4</v>
      </c>
      <c r="N11" s="59">
        <f t="shared" si="4"/>
        <v>28</v>
      </c>
      <c r="O11" s="51">
        <v>28</v>
      </c>
      <c r="P11" s="25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ht="12.75">
      <c r="A12" s="1"/>
      <c r="B12" s="58" t="s">
        <v>37</v>
      </c>
      <c r="C12" s="23" t="s">
        <v>38</v>
      </c>
      <c r="D12" s="24" t="s">
        <v>39</v>
      </c>
      <c r="E12" s="14">
        <v>0.31805555555555554</v>
      </c>
      <c r="F12" s="14">
        <v>0.32526620370370368</v>
      </c>
      <c r="G12" s="16">
        <f t="shared" si="0"/>
        <v>7.2106481481481466E-3</v>
      </c>
      <c r="H12" s="16" t="str">
        <f t="shared" si="1"/>
        <v/>
      </c>
      <c r="I12" s="17">
        <v>0</v>
      </c>
      <c r="J12" s="18">
        <f t="shared" si="2"/>
        <v>0</v>
      </c>
      <c r="K12" s="19">
        <v>0</v>
      </c>
      <c r="L12" s="16">
        <f t="shared" si="3"/>
        <v>7.2106481481481466E-3</v>
      </c>
      <c r="M12" s="20">
        <v>5</v>
      </c>
      <c r="N12" s="59">
        <f t="shared" si="4"/>
        <v>19</v>
      </c>
      <c r="O12" s="51">
        <v>19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ht="13.5" thickBot="1">
      <c r="A13" s="1"/>
      <c r="B13" s="60" t="s">
        <v>34</v>
      </c>
      <c r="C13" s="61" t="s">
        <v>35</v>
      </c>
      <c r="D13" s="62" t="s">
        <v>36</v>
      </c>
      <c r="E13" s="63">
        <v>0.30763888888888891</v>
      </c>
      <c r="F13" s="63">
        <v>0.31645833333333334</v>
      </c>
      <c r="G13" s="64">
        <f t="shared" si="0"/>
        <v>8.8194444444444353E-3</v>
      </c>
      <c r="H13" s="64" t="str">
        <f t="shared" si="1"/>
        <v/>
      </c>
      <c r="I13" s="65">
        <v>0</v>
      </c>
      <c r="J13" s="66">
        <f t="shared" si="2"/>
        <v>0</v>
      </c>
      <c r="K13" s="67">
        <v>0</v>
      </c>
      <c r="L13" s="64">
        <f t="shared" si="3"/>
        <v>8.8194444444444353E-3</v>
      </c>
      <c r="M13" s="68">
        <v>6</v>
      </c>
      <c r="N13" s="69">
        <f t="shared" si="4"/>
        <v>10</v>
      </c>
      <c r="O13" s="52">
        <v>10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 ht="12.75">
      <c r="A14" s="1"/>
      <c r="B14" s="28"/>
      <c r="C14" s="29"/>
      <c r="D14" s="29"/>
      <c r="E14" s="30"/>
      <c r="F14" s="30"/>
      <c r="G14" s="31"/>
      <c r="H14" s="31"/>
      <c r="I14" s="27"/>
      <c r="J14" s="32"/>
      <c r="K14" s="33"/>
      <c r="L14" s="31"/>
      <c r="M14" s="27"/>
      <c r="N14" s="27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 ht="12.75">
      <c r="A15" s="1"/>
      <c r="B15" s="1"/>
      <c r="C15" s="1"/>
      <c r="D15" s="1"/>
      <c r="E15" s="1"/>
      <c r="F15" s="1"/>
      <c r="G15" s="1"/>
      <c r="H15" s="1" t="str">
        <f>IF(OR($G15="Need data",$G15="NS",$G15="NF",$G15&lt;=$P$2),"","V.L.N.")</f>
        <v/>
      </c>
      <c r="I15" s="1"/>
      <c r="J15" s="1"/>
      <c r="K15" s="1"/>
      <c r="L15" s="1"/>
      <c r="M15" s="42"/>
      <c r="N15" s="43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1:31" ht="12.75">
      <c r="A16" s="1"/>
      <c r="B16" s="1"/>
      <c r="C16" s="1"/>
      <c r="D16" s="1"/>
      <c r="E16" s="1"/>
      <c r="F16" s="1"/>
      <c r="G16" s="1"/>
      <c r="H16" s="1" t="str">
        <f t="shared" ref="H16:H17" si="5">IF(OR($G16="Need data",$G16="NS",$G16="NF",$G16&lt;=$Q$2),"","V.L.N.")</f>
        <v/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1:31" ht="12.75">
      <c r="A17" s="1"/>
      <c r="B17" s="1"/>
      <c r="C17" s="1"/>
      <c r="D17" s="1"/>
      <c r="E17" s="1"/>
      <c r="F17" s="1"/>
      <c r="G17" s="1"/>
      <c r="H17" s="1" t="str">
        <f t="shared" si="5"/>
        <v/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1" ht="12.75">
      <c r="A18" s="1"/>
      <c r="B18" s="1"/>
      <c r="C18" s="12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ht="12.7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ht="12.7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ht="12.7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ht="12.7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ht="12.7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ht="12.75">
      <c r="A24" s="34"/>
      <c r="B24" s="34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ht="12.75">
      <c r="A25" s="35"/>
      <c r="B25" s="36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ht="12.75">
      <c r="A26" s="37"/>
      <c r="B26" s="37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ht="12.75">
      <c r="A27" s="37"/>
      <c r="B27" s="36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ht="12.75">
      <c r="A28" s="34"/>
      <c r="B28" s="34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ht="12.7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ht="12.7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ht="12.7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ht="12.7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ht="12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ht="12.7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ht="12.7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ht="12.7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ht="12.7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ht="12.7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ht="12.7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ht="12.7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ht="12.7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ht="12.7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ht="12.7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ht="12.7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ht="12.7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ht="12.7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ht="12.7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ht="12.7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 ht="12.7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ht="12.7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 ht="12.7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2.7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ht="12.7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ht="12.7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ht="12.7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ht="12.7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ht="12.7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 ht="12.7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2.7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ht="12.7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ht="12.7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 ht="12.7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2.7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2.7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ht="12.7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 ht="12.7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ht="12.7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ht="12.7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ht="12.7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ht="12.7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ht="12.7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ht="12.7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 ht="12.7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 ht="12.7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 ht="12.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 ht="12.7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 ht="12.7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 ht="12.7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 ht="12.7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 ht="12.7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 ht="12.7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 ht="12.7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ht="12.7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 ht="12.7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 ht="12.7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 ht="12.7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ht="12.7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 ht="12.7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 ht="12.7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 ht="12.7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ht="12.7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 ht="12.7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 ht="12.7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ht="12.7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 ht="12.7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 ht="12.7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1" ht="12.7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:31" ht="12.7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:31" ht="12.7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:31" ht="12.7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 ht="12.7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 ht="12.7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 ht="12.7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 ht="12.7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 ht="12.7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 ht="12.7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 ht="12.7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 ht="12.7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 ht="12.7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 ht="12.7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 ht="12.7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spans="1:31" ht="12.7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 ht="12.7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1:31" ht="12.7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1:31" ht="12.7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1:31" ht="12.7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 ht="12.7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1:31" ht="12.7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spans="1:31" ht="12.7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spans="1:31" ht="12.7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 ht="12.7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spans="1:31" ht="12.7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 ht="12.7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1" ht="12.7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spans="1:31" ht="12.7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spans="1:31" ht="12.7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spans="1:31" ht="12.7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1:31" ht="12.7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spans="1:31" ht="12.7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spans="1:31" ht="12.7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spans="1:31" ht="12.7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spans="1:31" ht="12.7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1:31" ht="12.7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spans="1:31" ht="12.7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spans="1:31" ht="12.7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1:31" ht="12.7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spans="1:31" ht="12.7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spans="1:31" ht="12.7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1:31" ht="12.7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1:31" ht="12.7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spans="1:31" ht="12.7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spans="1:31" ht="12.7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1:31" ht="12.7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spans="1:31" ht="12.7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spans="1:31" ht="12.7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spans="1:31" ht="12.7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spans="1:31" ht="12.7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spans="1:31" ht="12.7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1:31" ht="12.7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spans="1:31" ht="12.7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spans="1:31" ht="12.7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spans="1:31" ht="12.7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spans="1:31" ht="12.7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spans="1:31" ht="12.7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spans="1:31" ht="12.7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spans="1:31" ht="12.7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spans="1:31" ht="12.7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 ht="12.7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 ht="12.7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 ht="12.7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spans="1:31" ht="12.7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spans="1:31" ht="12.7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spans="1:31" ht="12.7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spans="1:31" ht="12.7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spans="1:31" ht="12.7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spans="1:31" ht="12.7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spans="1:31" ht="12.7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spans="1:31" ht="12.7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spans="1:31" ht="12.7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spans="1:31" ht="12.7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spans="1:31" ht="12.7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spans="1:31" ht="12.7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spans="1:31" ht="12.7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spans="1:31" ht="12.7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spans="1:31" ht="12.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spans="1:31" ht="12.7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spans="1:31" ht="12.7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spans="1:31" ht="12.7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spans="1:31" ht="12.7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spans="1:31" ht="12.7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spans="1:31" ht="12.7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spans="1:31" ht="12.7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spans="1:31" ht="12.7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spans="1:31" ht="12.7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spans="1:31" ht="12.7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spans="1:31" ht="12.7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spans="1:31" ht="12.7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spans="1:31" ht="12.7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spans="1:31" ht="12.7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spans="1:31" ht="12.7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spans="1:31" ht="12.7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spans="1:31" ht="12.7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spans="1:31" ht="12.7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spans="1:31" ht="12.7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spans="1:31" ht="12.7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spans="1:31" ht="12.7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spans="1:31" ht="12.7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spans="1:31" ht="12.7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1:31" ht="12.7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spans="1:31" ht="12.7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spans="1:31" ht="12.7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spans="1:31" ht="12.7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spans="1:31" ht="12.7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spans="1:31" ht="12.7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spans="1:31" ht="12.7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spans="1:31" ht="12.7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spans="1:31" ht="12.7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spans="1:31" ht="12.7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spans="1:31" ht="12.7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spans="1:31" ht="12.7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spans="1:31" ht="12.7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spans="1:31" ht="12.7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spans="1:31" ht="12.7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spans="1:31" ht="12.7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spans="1:31" ht="12.7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spans="1:31" ht="12.7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spans="1:31" ht="12.7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spans="1:31" ht="12.7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spans="1:31" ht="12.7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spans="1:31" ht="12.7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spans="1:31" ht="12.7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spans="1:31" ht="12.7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spans="1:31" ht="12.7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spans="1:31" ht="12.7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spans="1:31" ht="12.7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spans="1:31" ht="12.7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spans="1:31" ht="12.7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spans="1:31" ht="12.7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spans="1:31" ht="12.7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spans="1:31" ht="12.7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spans="1:31" ht="12.7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spans="1:31" ht="12.7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spans="1:31" ht="12.7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spans="1:31" ht="12.7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spans="1:31" ht="12.7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spans="1:31" ht="12.7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spans="1:31" ht="12.7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spans="1:31" ht="12.7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spans="1:31" ht="12.7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spans="1:31" ht="12.7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spans="1:31" ht="12.7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spans="1:31" ht="12.7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spans="1:31" ht="12.7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spans="1:31" ht="12.7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spans="1:31" ht="12.7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spans="1:31" ht="12.7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spans="1:31" ht="12.7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spans="1:31" ht="12.7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spans="1:31" ht="12.7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spans="1:31" ht="12.7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spans="1:31" ht="12.7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spans="1:31" ht="12.7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spans="1:31" ht="12.7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spans="1:31" ht="12.7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spans="1:31" ht="12.7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spans="1:31" ht="12.7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spans="1:31" ht="12.7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spans="1:31" ht="12.7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spans="1:31" ht="12.7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spans="1:31" ht="12.7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spans="1:31" ht="12.7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spans="1:31" ht="12.7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spans="1:31" ht="12.7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spans="1:31" ht="12.7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spans="1:31" ht="12.7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spans="1:31" ht="12.7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spans="1:31" ht="12.7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spans="1:31" ht="12.7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spans="1:31" ht="12.7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spans="1:31" ht="12.7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spans="1:31" ht="12.7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spans="1:31" ht="12.7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spans="1:31" ht="12.7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spans="1:31" ht="12.7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spans="1:31" ht="12.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spans="1:31" ht="12.7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spans="1:31" ht="12.7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spans="1:31" ht="12.7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spans="1:31" ht="12.7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spans="1:31" ht="12.7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spans="1:31" ht="12.7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spans="1:31" ht="12.7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spans="1:31" ht="12.7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spans="1:31" ht="12.7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spans="1:31" ht="12.7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spans="1:31" ht="12.7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spans="1:31" ht="12.7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spans="1:31" ht="12.7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spans="1:31" ht="12.7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spans="1:31" ht="12.7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spans="1:31" ht="12.7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spans="1:31" ht="12.7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spans="1:31" ht="12.7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spans="1:31" ht="12.7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spans="1:31" ht="12.7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spans="1:31" ht="12.7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spans="1:31" ht="12.7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spans="1:31" ht="12.7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spans="1:31" ht="12.7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spans="1:31" ht="12.7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spans="1:31" ht="12.7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spans="1:31" ht="12.7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spans="1:31" ht="12.7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spans="1:31" ht="12.7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spans="1:31" ht="12.7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spans="1:31" ht="12.7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spans="1:31" ht="12.7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spans="1:31" ht="12.7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spans="1:31" ht="12.7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spans="1:31" ht="12.7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spans="1:31" ht="12.7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spans="1:31" ht="12.7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spans="1:31" ht="12.7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spans="1:31" ht="12.7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spans="1:31" ht="12.7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spans="1:31" ht="12.7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spans="1:31" ht="12.7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spans="1:31" ht="12.7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spans="1:31" ht="12.7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spans="1:31" ht="12.7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spans="1:31" ht="12.7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spans="1:31" ht="12.7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spans="1:31" ht="12.7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spans="1:31" ht="12.7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spans="1:31" ht="12.7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spans="1:31" ht="12.7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spans="1:31" ht="12.7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spans="1:31" ht="12.7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spans="1:31" ht="12.7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spans="1:31" ht="12.7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spans="1:31" ht="12.7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spans="1:31" ht="12.7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spans="1:31" ht="12.7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spans="1:31" ht="12.7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spans="1:31" ht="12.7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spans="1:31" ht="12.7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spans="1:31" ht="12.7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spans="1:31" ht="12.7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spans="1:31" ht="12.7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spans="1:31" ht="12.7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spans="1:31" ht="12.7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spans="1:31" ht="12.7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spans="1:31" ht="12.7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spans="1:31" ht="12.7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spans="1:31" ht="12.7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spans="1:31" ht="12.7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spans="1:31" ht="12.7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spans="1:31" ht="12.7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spans="1:31" ht="12.7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spans="1:31" ht="12.7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spans="1:31" ht="12.7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spans="1:31" ht="12.7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spans="1:31" ht="12.7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spans="1:31" ht="12.7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spans="1:31" ht="12.7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spans="1:31" ht="12.7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spans="1:31" ht="12.7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spans="1:31" ht="12.7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spans="1:31" ht="12.7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spans="1:31" ht="12.7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spans="1:31" ht="12.7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spans="1:31" ht="12.7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spans="1:31" ht="12.7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spans="1:31" ht="12.7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spans="1:31" ht="12.7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spans="1:31" ht="12.7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spans="1:31" ht="12.7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spans="1:31" ht="12.7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spans="1:31" ht="12.7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spans="1:31" ht="12.7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spans="1:31" ht="12.7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spans="1:31" ht="12.7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spans="1:31" ht="12.7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spans="1:31" ht="12.7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spans="1:31" ht="12.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spans="1:31" ht="12.7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spans="1:31" ht="12.7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spans="1:31" ht="12.7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spans="1:31" ht="12.7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spans="1:31" ht="12.7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spans="1:31" ht="12.7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spans="1:31" ht="12.7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spans="1:31" ht="12.7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spans="1:31" ht="12.7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spans="1:31" ht="12.7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spans="1:31" ht="12.7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spans="1:31" ht="12.7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spans="1:31" ht="12.7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spans="1:31" ht="12.7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spans="1:31" ht="12.7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spans="1:31" ht="12.7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spans="1:31" ht="12.7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spans="1:31" ht="12.7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spans="1:31" ht="12.7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spans="1:31" ht="12.7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spans="1:31" ht="12.7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spans="1:31" ht="12.7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spans="1:31" ht="12.7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spans="1:31" ht="12.7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spans="1:31" ht="12.7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 spans="1:31" ht="12.7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spans="1:31" ht="12.7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spans="1:31" ht="12.7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spans="1:31" ht="12.7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spans="1:31" ht="12.7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spans="1:31" ht="12.7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spans="1:31" ht="12.7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spans="1:31" ht="12.7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spans="1:31" ht="12.7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spans="1:31" ht="12.7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spans="1:31" ht="12.7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spans="1:31" ht="12.7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 spans="1:31" ht="12.7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 spans="1:31" ht="12.7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</row>
    <row r="415" spans="1:31" ht="12.7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 spans="1:31" ht="12.7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 spans="1:31" ht="12.7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 spans="1:31" ht="12.7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 spans="1:31" ht="12.7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 spans="1:31" ht="12.7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 spans="1:31" ht="12.7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 spans="1:31" ht="12.7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 spans="1:31" ht="12.7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 spans="1:31" ht="12.7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 spans="1:31" ht="12.7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 spans="1:31" ht="12.7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 spans="1:31" ht="12.7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 spans="1:31" ht="12.7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 spans="1:31" ht="12.7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 spans="1:31" ht="12.7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 spans="1:31" ht="12.7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</row>
    <row r="432" spans="1:31" ht="12.7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 spans="1:31" ht="12.7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 spans="1:31" ht="12.7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</row>
    <row r="435" spans="1:31" ht="12.7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</row>
    <row r="436" spans="1:31" ht="12.7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 spans="1:31" ht="12.7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  <row r="438" spans="1:31" ht="12.7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</row>
    <row r="439" spans="1:31" ht="12.7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</row>
    <row r="440" spans="1:31" ht="12.7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</row>
    <row r="441" spans="1:31" ht="12.7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</row>
    <row r="442" spans="1:31" ht="12.7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</row>
    <row r="443" spans="1:31" ht="12.7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</row>
    <row r="444" spans="1:31" ht="12.7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</row>
    <row r="445" spans="1:31" ht="12.7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</row>
    <row r="446" spans="1:31" ht="12.7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</row>
    <row r="447" spans="1:31" ht="12.7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</row>
    <row r="448" spans="1:31" ht="12.7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</row>
    <row r="449" spans="1:31" ht="12.7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</row>
    <row r="450" spans="1:31" ht="12.7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</row>
    <row r="451" spans="1:31" ht="12.7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</row>
    <row r="452" spans="1:31" ht="12.7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</row>
    <row r="453" spans="1:31" ht="12.7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</row>
    <row r="454" spans="1:31" ht="12.7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</row>
    <row r="455" spans="1:31" ht="12.7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</row>
    <row r="456" spans="1:31" ht="12.7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</row>
    <row r="457" spans="1:31" ht="12.7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</row>
    <row r="458" spans="1:31" ht="12.7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</row>
    <row r="459" spans="1:31" ht="12.7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</row>
    <row r="460" spans="1:31" ht="12.7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</row>
    <row r="461" spans="1:31" ht="12.7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</row>
    <row r="462" spans="1:31" ht="12.7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</row>
    <row r="463" spans="1:31" ht="12.7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</row>
    <row r="464" spans="1:31" ht="12.7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</row>
    <row r="465" spans="1:31" ht="12.7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</row>
    <row r="466" spans="1:31" ht="12.7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</row>
    <row r="467" spans="1:31" ht="12.7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</row>
    <row r="468" spans="1:31" ht="12.7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</row>
    <row r="469" spans="1:31" ht="12.7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</row>
    <row r="470" spans="1:31" ht="12.7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</row>
    <row r="471" spans="1:31" ht="12.7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</row>
    <row r="472" spans="1:31" ht="12.7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</row>
    <row r="473" spans="1:31" ht="12.7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</row>
    <row r="474" spans="1:31" ht="12.7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</row>
    <row r="475" spans="1:31" ht="12.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</row>
    <row r="476" spans="1:31" ht="12.7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</row>
    <row r="477" spans="1:31" ht="12.7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</row>
    <row r="478" spans="1:31" ht="12.7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</row>
    <row r="479" spans="1:31" ht="12.7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</row>
    <row r="480" spans="1:31" ht="12.7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</row>
    <row r="481" spans="1:31" ht="12.7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</row>
    <row r="482" spans="1:31" ht="12.7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</row>
    <row r="483" spans="1:31" ht="12.7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</row>
    <row r="484" spans="1:31" ht="12.7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</row>
    <row r="485" spans="1:31" ht="12.7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</row>
    <row r="486" spans="1:31" ht="12.7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</row>
    <row r="487" spans="1:31" ht="12.7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</row>
    <row r="488" spans="1:31" ht="12.7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</row>
    <row r="489" spans="1:31" ht="12.7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</row>
    <row r="490" spans="1:31" ht="12.7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</row>
    <row r="491" spans="1:31" ht="12.7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</row>
    <row r="492" spans="1:31" ht="12.7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</row>
    <row r="493" spans="1:31" ht="12.7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</row>
    <row r="494" spans="1:31" ht="12.7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</row>
    <row r="495" spans="1:31" ht="12.7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</row>
    <row r="496" spans="1:31" ht="12.7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</row>
    <row r="497" spans="1:31" ht="12.7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</row>
    <row r="498" spans="1:31" ht="12.7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</row>
    <row r="499" spans="1:31" ht="12.7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</row>
    <row r="500" spans="1:31" ht="12.7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</row>
    <row r="501" spans="1:31" ht="12.7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</row>
    <row r="502" spans="1:31" ht="12.7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</row>
    <row r="503" spans="1:31" ht="12.7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</row>
    <row r="504" spans="1:31" ht="12.7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</row>
    <row r="505" spans="1:31" ht="12.7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</row>
    <row r="506" spans="1:31" ht="12.7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</row>
    <row r="507" spans="1:31" ht="12.7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</row>
    <row r="508" spans="1:31" ht="12.7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</row>
    <row r="509" spans="1:31" ht="12.7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</row>
    <row r="510" spans="1:31" ht="12.7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</row>
    <row r="511" spans="1:31" ht="12.7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</row>
    <row r="512" spans="1:31" ht="12.7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</row>
    <row r="513" spans="1:31" ht="12.7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</row>
    <row r="514" spans="1:31" ht="12.7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</row>
    <row r="515" spans="1:31" ht="12.7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</row>
    <row r="516" spans="1:31" ht="12.7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</row>
    <row r="517" spans="1:31" ht="12.7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</row>
    <row r="518" spans="1:31" ht="12.7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</row>
    <row r="519" spans="1:31" ht="12.7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</row>
    <row r="520" spans="1:31" ht="12.7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</row>
    <row r="521" spans="1:31" ht="12.7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</row>
    <row r="522" spans="1:31" ht="12.7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</row>
    <row r="523" spans="1:31" ht="12.7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</row>
    <row r="524" spans="1:31" ht="12.7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</row>
    <row r="525" spans="1:31" ht="12.7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</row>
    <row r="526" spans="1:31" ht="12.7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</row>
    <row r="527" spans="1:31" ht="12.7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</row>
    <row r="528" spans="1:31" ht="12.7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</row>
    <row r="529" spans="1:31" ht="12.7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</row>
    <row r="530" spans="1:31" ht="12.7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</row>
    <row r="531" spans="1:31" ht="12.7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</row>
    <row r="532" spans="1:31" ht="12.7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</row>
    <row r="533" spans="1:31" ht="12.7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</row>
    <row r="534" spans="1:31" ht="12.7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</row>
    <row r="535" spans="1:31" ht="12.7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</row>
    <row r="536" spans="1:31" ht="12.7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</row>
    <row r="537" spans="1:31" ht="12.7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</row>
    <row r="538" spans="1:31" ht="12.7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</row>
    <row r="539" spans="1:31" ht="12.7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</row>
    <row r="540" spans="1:31" ht="12.7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</row>
    <row r="541" spans="1:31" ht="12.7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</row>
    <row r="542" spans="1:31" ht="12.7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</row>
    <row r="543" spans="1:31" ht="12.7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</row>
    <row r="544" spans="1:31" ht="12.7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</row>
    <row r="545" spans="1:31" ht="12.7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</row>
    <row r="546" spans="1:31" ht="12.7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</row>
    <row r="547" spans="1:31" ht="12.7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</row>
    <row r="548" spans="1:31" ht="12.7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</row>
    <row r="549" spans="1:31" ht="12.7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</row>
    <row r="550" spans="1:31" ht="12.7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</row>
    <row r="551" spans="1:31" ht="12.7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</row>
    <row r="552" spans="1:31" ht="12.7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</row>
    <row r="553" spans="1:31" ht="12.7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</row>
    <row r="554" spans="1:31" ht="12.7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</row>
    <row r="555" spans="1:31" ht="12.7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</row>
    <row r="556" spans="1:31" ht="12.7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</row>
    <row r="557" spans="1:31" ht="12.7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</row>
    <row r="558" spans="1:31" ht="12.7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</row>
    <row r="559" spans="1:31" ht="12.7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</row>
    <row r="560" spans="1:31" ht="12.7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</row>
    <row r="561" spans="1:31" ht="12.7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</row>
    <row r="562" spans="1:31" ht="12.7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</row>
    <row r="563" spans="1:31" ht="12.7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</row>
    <row r="564" spans="1:31" ht="12.7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</row>
    <row r="565" spans="1:31" ht="12.7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</row>
    <row r="566" spans="1:31" ht="12.7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</row>
    <row r="567" spans="1:31" ht="12.7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</row>
    <row r="568" spans="1:31" ht="12.7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</row>
    <row r="569" spans="1:31" ht="12.7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</row>
    <row r="570" spans="1:31" ht="12.7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</row>
    <row r="571" spans="1:31" ht="12.7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</row>
    <row r="572" spans="1:31" ht="12.7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</row>
    <row r="573" spans="1:31" ht="12.7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</row>
    <row r="574" spans="1:31" ht="12.7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</row>
    <row r="575" spans="1:31" ht="12.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</row>
    <row r="576" spans="1:31" ht="12.7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</row>
    <row r="577" spans="1:31" ht="12.7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</row>
    <row r="578" spans="1:31" ht="12.7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</row>
    <row r="579" spans="1:31" ht="12.7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</row>
    <row r="580" spans="1:31" ht="12.7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</row>
    <row r="581" spans="1:31" ht="12.7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</row>
    <row r="582" spans="1:31" ht="12.7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</row>
    <row r="583" spans="1:31" ht="12.7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</row>
    <row r="584" spans="1:31" ht="12.7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</row>
    <row r="585" spans="1:31" ht="12.7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</row>
    <row r="586" spans="1:31" ht="12.7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</row>
    <row r="587" spans="1:31" ht="12.7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</row>
    <row r="588" spans="1:31" ht="12.7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</row>
    <row r="589" spans="1:31" ht="12.7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</row>
    <row r="590" spans="1:31" ht="12.7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</row>
    <row r="591" spans="1:31" ht="12.7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</row>
    <row r="592" spans="1:31" ht="12.7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</row>
    <row r="593" spans="1:31" ht="12.7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</row>
    <row r="594" spans="1:31" ht="12.7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</row>
    <row r="595" spans="1:31" ht="12.7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</row>
    <row r="596" spans="1:31" ht="12.7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</row>
    <row r="597" spans="1:31" ht="12.7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</row>
    <row r="598" spans="1:31" ht="12.7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</row>
    <row r="599" spans="1:31" ht="12.7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</row>
    <row r="600" spans="1:31" ht="12.7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</row>
    <row r="601" spans="1:31" ht="12.7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</row>
    <row r="602" spans="1:31" ht="12.7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</row>
    <row r="603" spans="1:31" ht="12.7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</row>
    <row r="604" spans="1:31" ht="12.7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</row>
    <row r="605" spans="1:31" ht="12.7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</row>
    <row r="606" spans="1:31" ht="12.7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</row>
    <row r="607" spans="1:31" ht="12.7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</row>
    <row r="608" spans="1:31" ht="12.7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</row>
    <row r="609" spans="1:31" ht="12.7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</row>
    <row r="610" spans="1:31" ht="12.7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</row>
    <row r="611" spans="1:31" ht="12.7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</row>
    <row r="612" spans="1:31" ht="12.7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</row>
    <row r="613" spans="1:31" ht="12.7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</row>
    <row r="614" spans="1:31" ht="12.7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</row>
    <row r="615" spans="1:31" ht="12.7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</row>
    <row r="616" spans="1:31" ht="12.7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</row>
    <row r="617" spans="1:31" ht="12.7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</row>
    <row r="618" spans="1:31" ht="12.7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</row>
    <row r="619" spans="1:31" ht="12.7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</row>
    <row r="620" spans="1:31" ht="12.7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</row>
    <row r="621" spans="1:31" ht="12.7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</row>
    <row r="622" spans="1:31" ht="12.7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</row>
    <row r="623" spans="1:31" ht="12.7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</row>
    <row r="624" spans="1:31" ht="12.7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</row>
    <row r="625" spans="1:31" ht="12.7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</row>
    <row r="626" spans="1:31" ht="12.7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</row>
    <row r="627" spans="1:31" ht="12.7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</row>
    <row r="628" spans="1:31" ht="12.7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</row>
    <row r="629" spans="1:31" ht="12.7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</row>
    <row r="630" spans="1:31" ht="12.7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</row>
    <row r="631" spans="1:31" ht="12.7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</row>
    <row r="632" spans="1:31" ht="12.7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</row>
    <row r="633" spans="1:31" ht="12.7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</row>
    <row r="634" spans="1:31" ht="12.7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</row>
    <row r="635" spans="1:31" ht="12.7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</row>
    <row r="636" spans="1:31" ht="12.7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</row>
    <row r="637" spans="1:31" ht="12.7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</row>
    <row r="638" spans="1:31" ht="12.7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</row>
    <row r="639" spans="1:31" ht="12.7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</row>
    <row r="640" spans="1:31" ht="12.7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</row>
    <row r="641" spans="1:31" ht="12.7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</row>
    <row r="642" spans="1:31" ht="12.7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</row>
    <row r="643" spans="1:31" ht="12.7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</row>
    <row r="644" spans="1:31" ht="12.7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</row>
    <row r="645" spans="1:31" ht="12.7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</row>
    <row r="646" spans="1:31" ht="12.7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</row>
    <row r="647" spans="1:31" ht="12.7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</row>
    <row r="648" spans="1:31" ht="12.7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</row>
    <row r="649" spans="1:31" ht="12.7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</row>
    <row r="650" spans="1:31" ht="12.7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</row>
    <row r="651" spans="1:31" ht="12.7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</row>
    <row r="652" spans="1:31" ht="12.7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</row>
    <row r="653" spans="1:31" ht="12.7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</row>
    <row r="654" spans="1:31" ht="12.7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</row>
    <row r="655" spans="1:31" ht="12.7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</row>
    <row r="656" spans="1:31" ht="12.7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</row>
    <row r="657" spans="1:31" ht="12.7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</row>
    <row r="658" spans="1:31" ht="12.7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</row>
    <row r="659" spans="1:31" ht="12.7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</row>
    <row r="660" spans="1:31" ht="12.7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</row>
    <row r="661" spans="1:31" ht="12.7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</row>
    <row r="662" spans="1:31" ht="12.7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</row>
    <row r="663" spans="1:31" ht="12.7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</row>
    <row r="664" spans="1:31" ht="12.7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</row>
    <row r="665" spans="1:31" ht="12.7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</row>
    <row r="666" spans="1:31" ht="12.7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</row>
    <row r="667" spans="1:31" ht="12.7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</row>
    <row r="668" spans="1:31" ht="12.7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</row>
    <row r="669" spans="1:31" ht="12.7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</row>
    <row r="670" spans="1:31" ht="12.7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</row>
    <row r="671" spans="1:31" ht="12.7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</row>
    <row r="672" spans="1:31" ht="12.7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</row>
    <row r="673" spans="1:31" ht="12.7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</row>
    <row r="674" spans="1:31" ht="12.7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</row>
    <row r="675" spans="1:31" ht="12.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</row>
    <row r="676" spans="1:31" ht="12.7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</row>
    <row r="677" spans="1:31" ht="12.7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</row>
    <row r="678" spans="1:31" ht="12.7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</row>
    <row r="679" spans="1:31" ht="12.7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</row>
    <row r="680" spans="1:31" ht="12.7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</row>
    <row r="681" spans="1:31" ht="12.7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</row>
    <row r="682" spans="1:31" ht="12.7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</row>
    <row r="683" spans="1:31" ht="12.7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</row>
    <row r="684" spans="1:31" ht="12.7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</row>
    <row r="685" spans="1:31" ht="12.7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</row>
    <row r="686" spans="1:31" ht="12.7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</row>
    <row r="687" spans="1:31" ht="12.7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</row>
    <row r="688" spans="1:31" ht="12.7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</row>
    <row r="689" spans="1:31" ht="12.7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</row>
    <row r="690" spans="1:31" ht="12.7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</row>
    <row r="691" spans="1:31" ht="12.7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</row>
    <row r="692" spans="1:31" ht="12.7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</row>
    <row r="693" spans="1:31" ht="12.7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</row>
    <row r="694" spans="1:31" ht="12.7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</row>
    <row r="695" spans="1:31" ht="12.7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</row>
    <row r="696" spans="1:31" ht="12.7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</row>
    <row r="697" spans="1:31" ht="12.7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</row>
    <row r="698" spans="1:31" ht="12.7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</row>
    <row r="699" spans="1:31" ht="12.7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</row>
    <row r="700" spans="1:31" ht="12.7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</row>
    <row r="701" spans="1:31" ht="12.7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</row>
    <row r="702" spans="1:31" ht="12.7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</row>
    <row r="703" spans="1:31" ht="12.7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</row>
    <row r="704" spans="1:31" ht="12.7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</row>
    <row r="705" spans="1:31" ht="12.7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</row>
    <row r="706" spans="1:31" ht="12.7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</row>
    <row r="707" spans="1:31" ht="12.7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</row>
    <row r="708" spans="1:31" ht="12.7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</row>
    <row r="709" spans="1:31" ht="12.7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</row>
    <row r="710" spans="1:31" ht="12.7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</row>
    <row r="711" spans="1:31" ht="12.7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</row>
    <row r="712" spans="1:31" ht="12.7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</row>
    <row r="713" spans="1:31" ht="12.7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</row>
    <row r="714" spans="1:31" ht="12.7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</row>
    <row r="715" spans="1:31" ht="12.7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</row>
    <row r="716" spans="1:31" ht="12.7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</row>
    <row r="717" spans="1:31" ht="12.7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</row>
    <row r="718" spans="1:31" ht="12.7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</row>
    <row r="719" spans="1:31" ht="12.7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</row>
    <row r="720" spans="1:31" ht="12.7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</row>
    <row r="721" spans="1:31" ht="12.7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</row>
    <row r="722" spans="1:31" ht="12.7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</row>
    <row r="723" spans="1:31" ht="12.7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</row>
    <row r="724" spans="1:31" ht="12.7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</row>
    <row r="725" spans="1:31" ht="12.7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</row>
    <row r="726" spans="1:31" ht="12.7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</row>
    <row r="727" spans="1:31" ht="12.7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</row>
    <row r="728" spans="1:31" ht="12.7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</row>
    <row r="729" spans="1:31" ht="12.7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</row>
    <row r="730" spans="1:31" ht="12.7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</row>
    <row r="731" spans="1:31" ht="12.7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</row>
    <row r="732" spans="1:31" ht="12.7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</row>
    <row r="733" spans="1:31" ht="12.7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</row>
    <row r="734" spans="1:31" ht="12.7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</row>
    <row r="735" spans="1:31" ht="12.7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</row>
    <row r="736" spans="1:31" ht="12.7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</row>
    <row r="737" spans="1:31" ht="12.7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</row>
    <row r="738" spans="1:31" ht="12.7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</row>
    <row r="739" spans="1:31" ht="12.7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</row>
    <row r="740" spans="1:31" ht="12.7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</row>
    <row r="741" spans="1:31" ht="12.7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</row>
    <row r="742" spans="1:31" ht="12.7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</row>
    <row r="743" spans="1:31" ht="12.7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</row>
    <row r="744" spans="1:31" ht="12.7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</row>
    <row r="745" spans="1:31" ht="12.7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</row>
    <row r="746" spans="1:31" ht="12.7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</row>
    <row r="747" spans="1:31" ht="12.7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</row>
    <row r="748" spans="1:31" ht="12.7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</row>
    <row r="749" spans="1:31" ht="12.7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</row>
    <row r="750" spans="1:31" ht="12.7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</row>
    <row r="751" spans="1:31" ht="12.7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</row>
    <row r="752" spans="1:31" ht="12.7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</row>
    <row r="753" spans="1:31" ht="12.7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</row>
    <row r="754" spans="1:31" ht="12.7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</row>
    <row r="755" spans="1:31" ht="12.7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</row>
    <row r="756" spans="1:31" ht="12.7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</row>
    <row r="757" spans="1:31" ht="12.7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</row>
    <row r="758" spans="1:31" ht="12.7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</row>
    <row r="759" spans="1:31" ht="12.7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</row>
    <row r="760" spans="1:31" ht="12.7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</row>
    <row r="761" spans="1:31" ht="12.7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</row>
    <row r="762" spans="1:31" ht="12.7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</row>
    <row r="763" spans="1:31" ht="12.7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</row>
    <row r="764" spans="1:31" ht="12.7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</row>
    <row r="765" spans="1:31" ht="12.7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</row>
    <row r="766" spans="1:31" ht="12.7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</row>
    <row r="767" spans="1:31" ht="12.7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</row>
    <row r="768" spans="1:31" ht="12.7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</row>
    <row r="769" spans="1:31" ht="12.7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</row>
    <row r="770" spans="1:31" ht="12.7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</row>
    <row r="771" spans="1:31" ht="12.7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</row>
    <row r="772" spans="1:31" ht="12.7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</row>
    <row r="773" spans="1:31" ht="12.7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</row>
    <row r="774" spans="1:31" ht="12.7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</row>
    <row r="775" spans="1:31" ht="12.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</row>
    <row r="776" spans="1:31" ht="12.7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</row>
    <row r="777" spans="1:31" ht="12.7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</row>
    <row r="778" spans="1:31" ht="12.7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</row>
    <row r="779" spans="1:31" ht="12.7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</row>
    <row r="780" spans="1:31" ht="12.7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</row>
    <row r="781" spans="1:31" ht="12.7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</row>
    <row r="782" spans="1:31" ht="12.7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</row>
    <row r="783" spans="1:31" ht="12.7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</row>
    <row r="784" spans="1:31" ht="12.7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</row>
    <row r="785" spans="1:31" ht="12.7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</row>
    <row r="786" spans="1:31" ht="12.7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</row>
    <row r="787" spans="1:31" ht="12.7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</row>
    <row r="788" spans="1:31" ht="12.7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</row>
    <row r="789" spans="1:31" ht="12.7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</row>
    <row r="790" spans="1:31" ht="12.7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</row>
    <row r="791" spans="1:31" ht="12.7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</row>
    <row r="792" spans="1:31" ht="12.7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</row>
    <row r="793" spans="1:31" ht="12.7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</row>
    <row r="794" spans="1:31" ht="12.7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</row>
    <row r="795" spans="1:31" ht="12.7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</row>
    <row r="796" spans="1:31" ht="12.7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</row>
    <row r="797" spans="1:31" ht="12.7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</row>
    <row r="798" spans="1:31" ht="12.7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</row>
    <row r="799" spans="1:31" ht="12.7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</row>
    <row r="800" spans="1:31" ht="12.7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</row>
    <row r="801" spans="1:31" ht="12.7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</row>
    <row r="802" spans="1:31" ht="12.7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</row>
    <row r="803" spans="1:31" ht="12.7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</row>
    <row r="804" spans="1:31" ht="12.7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</row>
    <row r="805" spans="1:31" ht="12.7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</row>
    <row r="806" spans="1:31" ht="12.7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</row>
    <row r="807" spans="1:31" ht="12.7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</row>
    <row r="808" spans="1:31" ht="12.7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</row>
    <row r="809" spans="1:31" ht="12.7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</row>
    <row r="810" spans="1:31" ht="12.7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</row>
    <row r="811" spans="1:31" ht="12.7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</row>
    <row r="812" spans="1:31" ht="12.7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</row>
    <row r="813" spans="1:31" ht="12.7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</row>
    <row r="814" spans="1:31" ht="12.7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</row>
    <row r="815" spans="1:31" ht="12.7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</row>
    <row r="816" spans="1:31" ht="12.7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</row>
    <row r="817" spans="1:31" ht="12.7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</row>
    <row r="818" spans="1:31" ht="12.7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</row>
    <row r="819" spans="1:31" ht="12.7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</row>
    <row r="820" spans="1:31" ht="12.7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</row>
    <row r="821" spans="1:31" ht="12.7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</row>
    <row r="822" spans="1:31" ht="12.7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</row>
    <row r="823" spans="1:31" ht="12.7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</row>
    <row r="824" spans="1:31" ht="12.7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</row>
    <row r="825" spans="1:31" ht="12.7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</row>
    <row r="826" spans="1:31" ht="12.7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</row>
    <row r="827" spans="1:31" ht="12.7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</row>
    <row r="828" spans="1:31" ht="12.7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</row>
    <row r="829" spans="1:31" ht="12.7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</row>
    <row r="830" spans="1:31" ht="12.7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</row>
    <row r="831" spans="1:31" ht="12.7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</row>
    <row r="832" spans="1:31" ht="12.7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</row>
    <row r="833" spans="1:31" ht="12.7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</row>
    <row r="834" spans="1:31" ht="12.7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</row>
    <row r="835" spans="1:31" ht="12.7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</row>
    <row r="836" spans="1:31" ht="12.7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</row>
    <row r="837" spans="1:31" ht="12.7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</row>
    <row r="838" spans="1:31" ht="12.7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</row>
    <row r="839" spans="1:31" ht="12.7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</row>
    <row r="840" spans="1:31" ht="12.7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</row>
    <row r="841" spans="1:31" ht="12.7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</row>
    <row r="842" spans="1:31" ht="12.7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</row>
    <row r="843" spans="1:31" ht="12.7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</row>
    <row r="844" spans="1:31" ht="12.7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</row>
    <row r="845" spans="1:31" ht="12.7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</row>
    <row r="846" spans="1:31" ht="12.7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</row>
    <row r="847" spans="1:31" ht="12.7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</row>
    <row r="848" spans="1:31" ht="12.7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</row>
    <row r="849" spans="1:31" ht="12.7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</row>
    <row r="850" spans="1:31" ht="12.7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</row>
    <row r="851" spans="1:31" ht="12.7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</row>
    <row r="852" spans="1:31" ht="12.7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</row>
    <row r="853" spans="1:31" ht="12.7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</row>
    <row r="854" spans="1:31" ht="12.7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</row>
    <row r="855" spans="1:31" ht="12.7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</row>
    <row r="856" spans="1:31" ht="12.7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</row>
    <row r="857" spans="1:31" ht="12.7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</row>
    <row r="858" spans="1:31" ht="12.7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</row>
    <row r="859" spans="1:31" ht="12.7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</row>
    <row r="860" spans="1:31" ht="12.7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</row>
    <row r="861" spans="1:31" ht="12.7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</row>
    <row r="862" spans="1:31" ht="12.7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</row>
    <row r="863" spans="1:31" ht="12.7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</row>
    <row r="864" spans="1:31" ht="12.7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</row>
    <row r="865" spans="1:31" ht="12.7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</row>
    <row r="866" spans="1:31" ht="12.7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</row>
    <row r="867" spans="1:31" ht="12.7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</row>
    <row r="868" spans="1:31" ht="12.7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</row>
    <row r="869" spans="1:31" ht="12.7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</row>
    <row r="870" spans="1:31" ht="12.7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</row>
    <row r="871" spans="1:31" ht="12.7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</row>
    <row r="872" spans="1:31" ht="12.7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</row>
    <row r="873" spans="1:31" ht="12.7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</row>
    <row r="874" spans="1:31" ht="12.7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</row>
    <row r="875" spans="1:31" ht="12.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</row>
    <row r="876" spans="1:31" ht="12.7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</row>
    <row r="877" spans="1:31" ht="12.7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</row>
    <row r="878" spans="1:31" ht="12.7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</row>
    <row r="879" spans="1:31" ht="12.7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</row>
    <row r="880" spans="1:31" ht="12.7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</row>
    <row r="881" spans="1:31" ht="12.7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</row>
    <row r="882" spans="1:31" ht="12.7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</row>
    <row r="883" spans="1:31" ht="12.7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</row>
    <row r="884" spans="1:31" ht="12.7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</row>
    <row r="885" spans="1:31" ht="12.7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</row>
    <row r="886" spans="1:31" ht="12.7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</row>
    <row r="887" spans="1:31" ht="12.7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</row>
    <row r="888" spans="1:31" ht="12.7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</row>
    <row r="889" spans="1:31" ht="12.7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</row>
    <row r="890" spans="1:31" ht="12.7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</row>
    <row r="891" spans="1:31" ht="12.7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</row>
    <row r="892" spans="1:31" ht="12.7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</row>
    <row r="893" spans="1:31" ht="12.7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</row>
    <row r="894" spans="1:31" ht="12.7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</row>
    <row r="895" spans="1:31" ht="12.7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</row>
    <row r="896" spans="1:31" ht="12.7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</row>
    <row r="897" spans="1:31" ht="12.7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</row>
    <row r="898" spans="1:31" ht="12.7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</row>
    <row r="899" spans="1:31" ht="12.7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</row>
    <row r="900" spans="1:31" ht="12.7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</row>
    <row r="901" spans="1:31" ht="12.7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</row>
    <row r="902" spans="1:31" ht="12.7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</row>
    <row r="903" spans="1:31" ht="12.7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</row>
    <row r="904" spans="1:31" ht="12.7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</row>
    <row r="905" spans="1:31" ht="12.7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</row>
    <row r="906" spans="1:31" ht="12.7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</row>
    <row r="907" spans="1:31" ht="12.7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</row>
    <row r="908" spans="1:31" ht="12.7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</row>
    <row r="909" spans="1:31" ht="12.7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</row>
    <row r="910" spans="1:31" ht="12.7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</row>
    <row r="911" spans="1:31" ht="12.7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</row>
    <row r="912" spans="1:31" ht="12.7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</row>
    <row r="913" spans="1:31" ht="12.7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</row>
    <row r="914" spans="1:31" ht="12.7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</row>
    <row r="915" spans="1:31" ht="12.7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</row>
    <row r="916" spans="1:31" ht="12.7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</row>
    <row r="917" spans="1:31" ht="12.7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</row>
    <row r="918" spans="1:31" ht="12.7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</row>
    <row r="919" spans="1:31" ht="12.7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</row>
    <row r="920" spans="1:31" ht="12.7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</row>
    <row r="921" spans="1:31" ht="12.7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</row>
    <row r="922" spans="1:31" ht="12.7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</row>
    <row r="923" spans="1:31" ht="12.7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</row>
    <row r="924" spans="1:31" ht="12.7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</row>
    <row r="925" spans="1:31" ht="12.7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</row>
    <row r="926" spans="1:31" ht="12.7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</row>
    <row r="927" spans="1:31" ht="12.7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</row>
    <row r="928" spans="1:31" ht="12.7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</row>
    <row r="929" spans="1:31" ht="12.7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</row>
    <row r="930" spans="1:31" ht="12.7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</row>
    <row r="931" spans="1:31" ht="12.7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</row>
    <row r="932" spans="1:31" ht="12.7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</row>
    <row r="933" spans="1:31" ht="12.7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</row>
    <row r="934" spans="1:31" ht="12.7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</row>
    <row r="935" spans="1:31" ht="12.7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</row>
    <row r="936" spans="1:31" ht="12.7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</row>
    <row r="937" spans="1:31" ht="12.7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</row>
    <row r="938" spans="1:31" ht="12.7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</row>
    <row r="939" spans="1:31" ht="12.7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</row>
    <row r="940" spans="1:31" ht="12.7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</row>
    <row r="941" spans="1:31" ht="12.7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</row>
    <row r="942" spans="1:31" ht="12.7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</row>
    <row r="943" spans="1:31" ht="12.7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</row>
    <row r="944" spans="1:31" ht="12.7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</row>
    <row r="945" spans="1:31" ht="12.7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</row>
    <row r="946" spans="1:31" ht="12.7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</row>
    <row r="947" spans="1:31" ht="12.7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</row>
    <row r="948" spans="1:31" ht="12.7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</row>
    <row r="949" spans="1:31" ht="12.7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</row>
    <row r="950" spans="1:31" ht="12.7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</row>
    <row r="951" spans="1:31" ht="12.7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</row>
    <row r="952" spans="1:31" ht="12.7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</row>
    <row r="953" spans="1:31" ht="12.7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</row>
    <row r="954" spans="1:31" ht="12.7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</row>
    <row r="955" spans="1:31" ht="12.7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</row>
    <row r="956" spans="1:31" ht="12.7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</row>
    <row r="957" spans="1:31" ht="12.7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</row>
    <row r="958" spans="1:31" ht="12.7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</row>
    <row r="959" spans="1:31" ht="12.7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</row>
    <row r="960" spans="1:31" ht="12.7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</row>
    <row r="961" spans="1:31" ht="12.7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</row>
    <row r="962" spans="1:31" ht="12.7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</row>
    <row r="963" spans="1:31" ht="12.7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</row>
    <row r="964" spans="1:31" ht="12.7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</row>
    <row r="965" spans="1:31" ht="12.7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</row>
    <row r="966" spans="1:31" ht="12.7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</row>
    <row r="967" spans="1:31" ht="12.7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</row>
    <row r="968" spans="1:31" ht="12.7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</row>
    <row r="969" spans="1:31" ht="12.7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</row>
    <row r="970" spans="1:31" ht="12.7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</row>
    <row r="971" spans="1:31" ht="12.7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</row>
    <row r="972" spans="1:31" ht="12.7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</row>
    <row r="973" spans="1:31" ht="12.7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</row>
    <row r="974" spans="1:31" ht="12.7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</row>
    <row r="975" spans="1:31" ht="12.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</row>
    <row r="976" spans="1:31" ht="12.7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</row>
    <row r="977" spans="1:31" ht="12.7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</row>
    <row r="978" spans="1:31" ht="12.7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</row>
    <row r="979" spans="1:31" ht="12.7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</row>
    <row r="980" spans="1:31" ht="12.7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</row>
    <row r="981" spans="1:31" ht="12.7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</row>
    <row r="982" spans="1:31" ht="12.7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</row>
    <row r="983" spans="1:31" ht="12.7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</row>
    <row r="984" spans="1:31" ht="12.7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</row>
    <row r="985" spans="1:31" ht="12.7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</row>
    <row r="986" spans="1:31" ht="12.7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</row>
    <row r="987" spans="1:31" ht="12.7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</row>
    <row r="988" spans="1:31" ht="12.7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</row>
    <row r="989" spans="1:31" ht="12.7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</row>
    <row r="990" spans="1:31" ht="12.7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</row>
    <row r="991" spans="1:31" ht="12.7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</row>
    <row r="992" spans="1:31" ht="12.7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</row>
    <row r="993" spans="1:31" ht="12.7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</row>
    <row r="994" spans="1:31" ht="12.7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</row>
    <row r="995" spans="1:31" ht="12.7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</row>
    <row r="996" spans="1:31" ht="12.7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</row>
    <row r="997" spans="1:31" ht="12.7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</row>
    <row r="998" spans="1:31" ht="12.7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</row>
  </sheetData>
  <mergeCells count="5">
    <mergeCell ref="M15:N15"/>
    <mergeCell ref="B4:N4"/>
    <mergeCell ref="B5:N5"/>
    <mergeCell ref="B1:N1"/>
    <mergeCell ref="B3:N3"/>
  </mergeCells>
  <printOptions horizontalCentered="1" verticalCentered="1"/>
  <pageMargins left="0.70866141732283472" right="0.70866141732283472" top="0.74803149606299213" bottom="0.74803149606299213" header="0" footer="0"/>
  <pageSetup paperSize="9" fitToHeight="0" pageOrder="overThenDown" orientation="landscape" cellComments="atEn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FF00"/>
    <outlinePr summaryBelow="0" summaryRight="0"/>
    <pageSetUpPr fitToPage="1"/>
  </sheetPr>
  <dimension ref="A1:AE998"/>
  <sheetViews>
    <sheetView workbookViewId="0">
      <selection activeCell="G17" sqref="G17"/>
    </sheetView>
  </sheetViews>
  <sheetFormatPr defaultColWidth="14.42578125" defaultRowHeight="15.75" customHeight="1"/>
  <cols>
    <col min="1" max="1" width="3.85546875" customWidth="1"/>
    <col min="2" max="2" width="9.42578125" customWidth="1"/>
    <col min="3" max="4" width="23.5703125" customWidth="1"/>
    <col min="5" max="5" width="11.85546875" customWidth="1"/>
    <col min="6" max="6" width="12.5703125" customWidth="1"/>
    <col min="7" max="7" width="12" customWidth="1"/>
    <col min="8" max="8" width="12" hidden="1" customWidth="1"/>
    <col min="11" max="11" width="0" hidden="1" customWidth="1"/>
    <col min="12" max="12" width="15.5703125" customWidth="1"/>
    <col min="13" max="13" width="5.7109375" bestFit="1" customWidth="1"/>
    <col min="14" max="14" width="12.85546875" bestFit="1" customWidth="1"/>
    <col min="15" max="15" width="14.42578125" hidden="1"/>
    <col min="16" max="17" width="0" hidden="1" customWidth="1"/>
  </cols>
  <sheetData>
    <row r="1" spans="1:31" ht="84.75" customHeight="1">
      <c r="A1" s="1"/>
      <c r="B1" s="48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2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" t="s">
        <v>0</v>
      </c>
      <c r="Q2" s="5">
        <v>0.18402777777777779</v>
      </c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12.75">
      <c r="A3" s="1"/>
      <c r="B3" s="47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1"/>
      <c r="P3" s="6" t="s">
        <v>1</v>
      </c>
      <c r="Q3" s="6">
        <v>1</v>
      </c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12.75">
      <c r="A4" s="1"/>
      <c r="B4" s="44" t="s">
        <v>52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7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ht="12.75">
      <c r="A5" s="1"/>
      <c r="B5" s="45" t="s">
        <v>3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8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ht="13.5" thickBot="1">
      <c r="A6" s="1"/>
      <c r="B6" s="9"/>
      <c r="C6" s="9"/>
      <c r="D6" s="9"/>
      <c r="E6" s="9"/>
      <c r="F6" s="9"/>
      <c r="G6" s="9"/>
      <c r="H6" s="9"/>
      <c r="I6" s="10"/>
      <c r="J6" s="10"/>
      <c r="K6" s="10"/>
      <c r="L6" s="10"/>
      <c r="M6" s="10"/>
      <c r="N6" s="10"/>
      <c r="O6" s="10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ht="35.25" customHeight="1" thickBot="1">
      <c r="A7" s="1"/>
      <c r="B7" s="87" t="s">
        <v>5</v>
      </c>
      <c r="C7" s="88" t="s">
        <v>11</v>
      </c>
      <c r="D7" s="88" t="s">
        <v>7</v>
      </c>
      <c r="E7" s="88" t="s">
        <v>8</v>
      </c>
      <c r="F7" s="88" t="s">
        <v>9</v>
      </c>
      <c r="G7" s="88" t="s">
        <v>10</v>
      </c>
      <c r="H7" s="88" t="str">
        <f>CONCATENATE("Laiko limitas ",TEXT(Q2,"hh:mm:ss"))</f>
        <v>Laiko limitas 04:25:00</v>
      </c>
      <c r="I7" s="88" t="s">
        <v>12</v>
      </c>
      <c r="J7" s="88" t="s">
        <v>13</v>
      </c>
      <c r="K7" s="88" t="s">
        <v>17</v>
      </c>
      <c r="L7" s="88" t="s">
        <v>15</v>
      </c>
      <c r="M7" s="89" t="s">
        <v>16</v>
      </c>
      <c r="N7" s="90" t="s">
        <v>19</v>
      </c>
      <c r="O7" s="49"/>
      <c r="P7" s="11" t="s">
        <v>20</v>
      </c>
      <c r="Q7" s="11" t="s">
        <v>21</v>
      </c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 ht="12.75">
      <c r="A8" s="12"/>
      <c r="B8" s="81" t="s">
        <v>23</v>
      </c>
      <c r="C8" s="82" t="s">
        <v>26</v>
      </c>
      <c r="D8" s="83" t="s">
        <v>27</v>
      </c>
      <c r="E8" s="91">
        <v>0.37083333333333335</v>
      </c>
      <c r="F8" s="92">
        <v>0.48425925925925928</v>
      </c>
      <c r="G8" s="93">
        <f t="shared" ref="G8:G13" si="0">IF(OR($E8="",$F8=""),"Need data",IF($E8="NS","NS",IF($F8="NF","NF",$F8-$E8)))</f>
        <v>0.11342592592592593</v>
      </c>
      <c r="H8" s="93" t="str">
        <f t="shared" ref="H8:H17" si="1">IF(OR($G8="Need data",$G8="NS",$G8="NF",$G8&lt;=$Q$2),"","V.L.N.")</f>
        <v/>
      </c>
      <c r="I8" s="94">
        <v>0</v>
      </c>
      <c r="J8" s="95">
        <f t="shared" ref="J8:J13" si="2">I8*$P$8</f>
        <v>0</v>
      </c>
      <c r="K8" s="93">
        <v>0</v>
      </c>
      <c r="L8" s="93">
        <f t="shared" ref="L8:L13" si="3">IF(OR($E8="",$F8=""),"Need data",IF($E8="NS","NS",IF($F8="NF","NF",IF($H8="V.L.N.","V.L.N.",$G8+$J8+$K8))))</f>
        <v>0.11342592592592593</v>
      </c>
      <c r="M8" s="96">
        <v>1</v>
      </c>
      <c r="N8" s="97">
        <f t="shared" ref="N8:N13" si="4">O8*$Q$3</f>
        <v>60</v>
      </c>
      <c r="O8" s="50">
        <v>60</v>
      </c>
      <c r="P8" s="5">
        <v>3.472222222222222E-3</v>
      </c>
      <c r="Q8" s="5">
        <v>1.1805555555555555E-2</v>
      </c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ht="12.75">
      <c r="A9" s="12"/>
      <c r="B9" s="81" t="s">
        <v>28</v>
      </c>
      <c r="C9" s="82" t="s">
        <v>29</v>
      </c>
      <c r="D9" s="83" t="s">
        <v>30</v>
      </c>
      <c r="E9" s="74">
        <v>0.36666666666666664</v>
      </c>
      <c r="F9" s="74">
        <v>0.48445601851851849</v>
      </c>
      <c r="G9" s="75">
        <f t="shared" si="0"/>
        <v>0.11778935185185185</v>
      </c>
      <c r="H9" s="75" t="str">
        <f t="shared" si="1"/>
        <v/>
      </c>
      <c r="I9" s="76">
        <v>0</v>
      </c>
      <c r="J9" s="77">
        <f t="shared" si="2"/>
        <v>0</v>
      </c>
      <c r="K9" s="75">
        <v>0</v>
      </c>
      <c r="L9" s="75">
        <f t="shared" si="3"/>
        <v>0.11778935185185185</v>
      </c>
      <c r="M9" s="79">
        <v>2</v>
      </c>
      <c r="N9" s="80">
        <f t="shared" si="4"/>
        <v>46</v>
      </c>
      <c r="O9" s="50">
        <v>46</v>
      </c>
      <c r="P9" s="25"/>
      <c r="Q9" s="26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 ht="12.75">
      <c r="A10" s="12"/>
      <c r="B10" s="81" t="s">
        <v>31</v>
      </c>
      <c r="C10" s="82" t="s">
        <v>32</v>
      </c>
      <c r="D10" s="83" t="s">
        <v>33</v>
      </c>
      <c r="E10" s="74">
        <v>0.36875000000000002</v>
      </c>
      <c r="F10" s="74">
        <v>0.48550925925925925</v>
      </c>
      <c r="G10" s="75">
        <f t="shared" si="0"/>
        <v>0.11675925925925923</v>
      </c>
      <c r="H10" s="75" t="str">
        <f t="shared" si="1"/>
        <v/>
      </c>
      <c r="I10" s="76">
        <v>1</v>
      </c>
      <c r="J10" s="77">
        <f t="shared" si="2"/>
        <v>3.472222222222222E-3</v>
      </c>
      <c r="K10" s="75">
        <v>0</v>
      </c>
      <c r="L10" s="75">
        <f t="shared" si="3"/>
        <v>0.12023148148148145</v>
      </c>
      <c r="M10" s="79">
        <v>3</v>
      </c>
      <c r="N10" s="80">
        <f t="shared" si="4"/>
        <v>37</v>
      </c>
      <c r="O10" s="50">
        <v>37</v>
      </c>
      <c r="P10" s="25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ht="12.75">
      <c r="A11" s="12"/>
      <c r="B11" s="58" t="s">
        <v>34</v>
      </c>
      <c r="C11" s="23" t="s">
        <v>35</v>
      </c>
      <c r="D11" s="24" t="s">
        <v>36</v>
      </c>
      <c r="E11" s="14">
        <v>0.375</v>
      </c>
      <c r="F11" s="15">
        <v>0.5037962962962963</v>
      </c>
      <c r="G11" s="16">
        <f t="shared" si="0"/>
        <v>0.1287962962962963</v>
      </c>
      <c r="H11" s="16" t="str">
        <f t="shared" si="1"/>
        <v/>
      </c>
      <c r="I11" s="17">
        <v>0</v>
      </c>
      <c r="J11" s="18">
        <f t="shared" si="2"/>
        <v>0</v>
      </c>
      <c r="K11" s="16">
        <v>0</v>
      </c>
      <c r="L11" s="16">
        <f t="shared" si="3"/>
        <v>0.1287962962962963</v>
      </c>
      <c r="M11" s="20">
        <v>4</v>
      </c>
      <c r="N11" s="57">
        <f t="shared" si="4"/>
        <v>28</v>
      </c>
      <c r="O11" s="51">
        <v>28</v>
      </c>
      <c r="P11" s="25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ht="12.75">
      <c r="A12" s="12"/>
      <c r="B12" s="58" t="s">
        <v>22</v>
      </c>
      <c r="C12" s="23" t="s">
        <v>24</v>
      </c>
      <c r="D12" s="24" t="s">
        <v>25</v>
      </c>
      <c r="E12" s="13">
        <v>0.36458333333333331</v>
      </c>
      <c r="F12" s="13">
        <v>0.48865740740740743</v>
      </c>
      <c r="G12" s="16">
        <f t="shared" si="0"/>
        <v>0.12407407407407411</v>
      </c>
      <c r="H12" s="16" t="str">
        <f t="shared" si="1"/>
        <v/>
      </c>
      <c r="I12" s="17">
        <v>3</v>
      </c>
      <c r="J12" s="18">
        <f t="shared" si="2"/>
        <v>1.0416666666666666E-2</v>
      </c>
      <c r="K12" s="16">
        <v>0</v>
      </c>
      <c r="L12" s="16">
        <f t="shared" si="3"/>
        <v>0.13449074074074077</v>
      </c>
      <c r="M12" s="20">
        <v>5</v>
      </c>
      <c r="N12" s="57">
        <f t="shared" si="4"/>
        <v>19</v>
      </c>
      <c r="O12" s="51">
        <v>19</v>
      </c>
      <c r="P12" s="25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ht="13.5" thickBot="1">
      <c r="A13" s="12"/>
      <c r="B13" s="60" t="s">
        <v>37</v>
      </c>
      <c r="C13" s="61" t="s">
        <v>38</v>
      </c>
      <c r="D13" s="62" t="s">
        <v>39</v>
      </c>
      <c r="E13" s="63">
        <v>0.37291666666666667</v>
      </c>
      <c r="F13" s="84">
        <v>0.51545138888888886</v>
      </c>
      <c r="G13" s="64">
        <f t="shared" si="0"/>
        <v>0.14253472222222219</v>
      </c>
      <c r="H13" s="64" t="str">
        <f t="shared" si="1"/>
        <v/>
      </c>
      <c r="I13" s="65">
        <v>0</v>
      </c>
      <c r="J13" s="66">
        <f t="shared" si="2"/>
        <v>0</v>
      </c>
      <c r="K13" s="64">
        <v>0</v>
      </c>
      <c r="L13" s="64">
        <f t="shared" si="3"/>
        <v>0.14253472222222219</v>
      </c>
      <c r="M13" s="68">
        <v>6</v>
      </c>
      <c r="N13" s="85">
        <f t="shared" si="4"/>
        <v>10</v>
      </c>
      <c r="O13" s="52">
        <v>10</v>
      </c>
      <c r="P13" s="25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 ht="12.75">
      <c r="A14" s="1"/>
      <c r="B14" s="1"/>
      <c r="C14" s="1"/>
      <c r="D14" s="1"/>
      <c r="E14" s="1"/>
      <c r="F14" s="1"/>
      <c r="G14" s="1"/>
      <c r="H14" s="1" t="str">
        <f t="shared" si="1"/>
        <v/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 ht="12.75">
      <c r="A15" s="1"/>
      <c r="B15" s="1"/>
      <c r="C15" s="1"/>
      <c r="D15" s="1"/>
      <c r="E15" s="1"/>
      <c r="F15" s="1"/>
      <c r="G15" s="1"/>
      <c r="H15" s="1" t="str">
        <f t="shared" si="1"/>
        <v/>
      </c>
      <c r="I15" s="1"/>
      <c r="J15" s="1"/>
      <c r="K15" s="1"/>
      <c r="L15" s="1"/>
      <c r="M15" s="42"/>
      <c r="N15" s="43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1:31" ht="12.75">
      <c r="A16" s="12" t="s">
        <v>40</v>
      </c>
      <c r="B16" s="12"/>
      <c r="C16" s="1"/>
      <c r="D16" s="1"/>
      <c r="E16" s="1"/>
      <c r="F16" s="1"/>
      <c r="G16" s="1"/>
      <c r="H16" s="1" t="str">
        <f t="shared" si="1"/>
        <v/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1:31" ht="12.75">
      <c r="A17" s="1"/>
      <c r="B17" s="1"/>
      <c r="C17" s="1"/>
      <c r="D17" s="1"/>
      <c r="E17" s="1"/>
      <c r="F17" s="1"/>
      <c r="G17" s="1"/>
      <c r="H17" s="1" t="str">
        <f t="shared" si="1"/>
        <v/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1" ht="12.7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ht="12.7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ht="12.7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ht="12.7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ht="12.7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ht="12.7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ht="12.7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ht="12.7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ht="12.7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ht="12.7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ht="12.7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ht="12.7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ht="12.7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ht="12.7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ht="12.7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ht="12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ht="12.7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ht="12.7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ht="12.7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ht="12.7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ht="12.7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ht="12.7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ht="12.7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ht="12.7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ht="12.7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ht="12.7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ht="12.7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ht="12.7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ht="12.7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ht="12.7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ht="12.7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 ht="12.7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ht="12.7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 ht="12.7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2.7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ht="12.7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ht="12.7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ht="12.7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ht="12.7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ht="12.7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 ht="12.7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2.7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ht="12.7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ht="12.7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 ht="12.7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2.7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2.7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ht="12.7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 ht="12.7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ht="12.7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ht="12.7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ht="12.7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ht="12.7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ht="12.7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ht="12.7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 ht="12.7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 ht="12.7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 ht="12.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 ht="12.7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 ht="12.7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 ht="12.7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 ht="12.7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 ht="12.7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 ht="12.7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 ht="12.7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ht="12.7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 ht="12.7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 ht="12.7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 ht="12.7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ht="12.7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 ht="12.7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 ht="12.7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 ht="12.7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ht="12.7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 ht="12.7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 ht="12.7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ht="12.7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 ht="12.7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 ht="12.7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1" ht="12.7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:31" ht="12.7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:31" ht="12.7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:31" ht="12.7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 ht="12.7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 ht="12.7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 ht="12.7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 ht="12.7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 ht="12.7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 ht="12.7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 ht="12.7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 ht="12.7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 ht="12.7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 ht="12.7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 ht="12.7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spans="1:31" ht="12.7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 ht="12.7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1:31" ht="12.7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1:31" ht="12.7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1:31" ht="12.7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 ht="12.7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1:31" ht="12.7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spans="1:31" ht="12.7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spans="1:31" ht="12.7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 ht="12.7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spans="1:31" ht="12.7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 ht="12.7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1" ht="12.7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spans="1:31" ht="12.7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spans="1:31" ht="12.7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spans="1:31" ht="12.7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1:31" ht="12.7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spans="1:31" ht="12.7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spans="1:31" ht="12.7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spans="1:31" ht="12.7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spans="1:31" ht="12.7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1:31" ht="12.7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spans="1:31" ht="12.7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spans="1:31" ht="12.7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1:31" ht="12.7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spans="1:31" ht="12.7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spans="1:31" ht="12.7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1:31" ht="12.7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1:31" ht="12.7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spans="1:31" ht="12.7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spans="1:31" ht="12.7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1:31" ht="12.7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spans="1:31" ht="12.7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spans="1:31" ht="12.7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spans="1:31" ht="12.7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spans="1:31" ht="12.7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spans="1:31" ht="12.7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1:31" ht="12.7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spans="1:31" ht="12.7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spans="1:31" ht="12.7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spans="1:31" ht="12.7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spans="1:31" ht="12.7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spans="1:31" ht="12.7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spans="1:31" ht="12.7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spans="1:31" ht="12.7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spans="1:31" ht="12.7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 ht="12.7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 ht="12.7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 ht="12.7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spans="1:31" ht="12.7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spans="1:31" ht="12.7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spans="1:31" ht="12.7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spans="1:31" ht="12.7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spans="1:31" ht="12.7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spans="1:31" ht="12.7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spans="1:31" ht="12.7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spans="1:31" ht="12.7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spans="1:31" ht="12.7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spans="1:31" ht="12.7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spans="1:31" ht="12.7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spans="1:31" ht="12.7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spans="1:31" ht="12.7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spans="1:31" ht="12.7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spans="1:31" ht="12.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spans="1:31" ht="12.7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spans="1:31" ht="12.7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spans="1:31" ht="12.7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spans="1:31" ht="12.7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spans="1:31" ht="12.7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spans="1:31" ht="12.7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spans="1:31" ht="12.7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spans="1:31" ht="12.7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spans="1:31" ht="12.7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spans="1:31" ht="12.7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spans="1:31" ht="12.7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spans="1:31" ht="12.7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spans="1:31" ht="12.7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spans="1:31" ht="12.7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spans="1:31" ht="12.7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spans="1:31" ht="12.7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spans="1:31" ht="12.7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spans="1:31" ht="12.7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spans="1:31" ht="12.7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spans="1:31" ht="12.7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spans="1:31" ht="12.7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spans="1:31" ht="12.7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spans="1:31" ht="12.7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1:31" ht="12.7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spans="1:31" ht="12.7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spans="1:31" ht="12.7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spans="1:31" ht="12.7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spans="1:31" ht="12.7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spans="1:31" ht="12.7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spans="1:31" ht="12.7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spans="1:31" ht="12.7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spans="1:31" ht="12.7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spans="1:31" ht="12.7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spans="1:31" ht="12.7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spans="1:31" ht="12.7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spans="1:31" ht="12.7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spans="1:31" ht="12.7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spans="1:31" ht="12.7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spans="1:31" ht="12.7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spans="1:31" ht="12.7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spans="1:31" ht="12.7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spans="1:31" ht="12.7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spans="1:31" ht="12.7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spans="1:31" ht="12.7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spans="1:31" ht="12.7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spans="1:31" ht="12.7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spans="1:31" ht="12.7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spans="1:31" ht="12.7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spans="1:31" ht="12.7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spans="1:31" ht="12.7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spans="1:31" ht="12.7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spans="1:31" ht="12.7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spans="1:31" ht="12.7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spans="1:31" ht="12.7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spans="1:31" ht="12.7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spans="1:31" ht="12.7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spans="1:31" ht="12.7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spans="1:31" ht="12.7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spans="1:31" ht="12.7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spans="1:31" ht="12.7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spans="1:31" ht="12.7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spans="1:31" ht="12.7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spans="1:31" ht="12.7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spans="1:31" ht="12.7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spans="1:31" ht="12.7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spans="1:31" ht="12.7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spans="1:31" ht="12.7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spans="1:31" ht="12.7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spans="1:31" ht="12.7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spans="1:31" ht="12.7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spans="1:31" ht="12.7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spans="1:31" ht="12.7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spans="1:31" ht="12.7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spans="1:31" ht="12.7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spans="1:31" ht="12.7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spans="1:31" ht="12.7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spans="1:31" ht="12.7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spans="1:31" ht="12.7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spans="1:31" ht="12.7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spans="1:31" ht="12.7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spans="1:31" ht="12.7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spans="1:31" ht="12.7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spans="1:31" ht="12.7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spans="1:31" ht="12.7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spans="1:31" ht="12.7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spans="1:31" ht="12.7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spans="1:31" ht="12.7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spans="1:31" ht="12.7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spans="1:31" ht="12.7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spans="1:31" ht="12.7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spans="1:31" ht="12.7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spans="1:31" ht="12.7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spans="1:31" ht="12.7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spans="1:31" ht="12.7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spans="1:31" ht="12.7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spans="1:31" ht="12.7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spans="1:31" ht="12.7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spans="1:31" ht="12.7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spans="1:31" ht="12.7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spans="1:31" ht="12.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spans="1:31" ht="12.7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spans="1:31" ht="12.7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spans="1:31" ht="12.7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spans="1:31" ht="12.7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spans="1:31" ht="12.7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spans="1:31" ht="12.7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spans="1:31" ht="12.7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spans="1:31" ht="12.7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spans="1:31" ht="12.7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spans="1:31" ht="12.7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spans="1:31" ht="12.7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spans="1:31" ht="12.7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spans="1:31" ht="12.7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spans="1:31" ht="12.7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spans="1:31" ht="12.7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spans="1:31" ht="12.7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spans="1:31" ht="12.7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spans="1:31" ht="12.7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spans="1:31" ht="12.7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spans="1:31" ht="12.7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spans="1:31" ht="12.7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spans="1:31" ht="12.7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spans="1:31" ht="12.7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spans="1:31" ht="12.7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spans="1:31" ht="12.7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spans="1:31" ht="12.7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spans="1:31" ht="12.7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spans="1:31" ht="12.7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spans="1:31" ht="12.7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spans="1:31" ht="12.7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spans="1:31" ht="12.7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spans="1:31" ht="12.7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spans="1:31" ht="12.7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spans="1:31" ht="12.7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spans="1:31" ht="12.7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spans="1:31" ht="12.7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spans="1:31" ht="12.7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spans="1:31" ht="12.7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spans="1:31" ht="12.7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spans="1:31" ht="12.7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spans="1:31" ht="12.7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spans="1:31" ht="12.7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spans="1:31" ht="12.7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spans="1:31" ht="12.7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spans="1:31" ht="12.7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spans="1:31" ht="12.7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spans="1:31" ht="12.7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spans="1:31" ht="12.7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spans="1:31" ht="12.7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spans="1:31" ht="12.7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spans="1:31" ht="12.7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spans="1:31" ht="12.7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spans="1:31" ht="12.7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spans="1:31" ht="12.7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spans="1:31" ht="12.7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spans="1:31" ht="12.7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spans="1:31" ht="12.7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spans="1:31" ht="12.7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spans="1:31" ht="12.7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spans="1:31" ht="12.7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spans="1:31" ht="12.7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spans="1:31" ht="12.7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spans="1:31" ht="12.7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spans="1:31" ht="12.7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spans="1:31" ht="12.7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spans="1:31" ht="12.7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spans="1:31" ht="12.7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spans="1:31" ht="12.7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spans="1:31" ht="12.7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spans="1:31" ht="12.7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spans="1:31" ht="12.7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spans="1:31" ht="12.7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spans="1:31" ht="12.7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spans="1:31" ht="12.7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spans="1:31" ht="12.7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spans="1:31" ht="12.7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spans="1:31" ht="12.7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spans="1:31" ht="12.7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spans="1:31" ht="12.7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spans="1:31" ht="12.7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spans="1:31" ht="12.7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spans="1:31" ht="12.7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spans="1:31" ht="12.7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spans="1:31" ht="12.7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spans="1:31" ht="12.7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spans="1:31" ht="12.7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spans="1:31" ht="12.7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spans="1:31" ht="12.7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spans="1:31" ht="12.7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spans="1:31" ht="12.7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spans="1:31" ht="12.7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spans="1:31" ht="12.7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spans="1:31" ht="12.7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spans="1:31" ht="12.7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spans="1:31" ht="12.7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spans="1:31" ht="12.7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spans="1:31" ht="12.7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spans="1:31" ht="12.7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spans="1:31" ht="12.7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spans="1:31" ht="12.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spans="1:31" ht="12.7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spans="1:31" ht="12.7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spans="1:31" ht="12.7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spans="1:31" ht="12.7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spans="1:31" ht="12.7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spans="1:31" ht="12.7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spans="1:31" ht="12.7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spans="1:31" ht="12.7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spans="1:31" ht="12.7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spans="1:31" ht="12.7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spans="1:31" ht="12.7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spans="1:31" ht="12.7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spans="1:31" ht="12.7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spans="1:31" ht="12.7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spans="1:31" ht="12.7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spans="1:31" ht="12.7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spans="1:31" ht="12.7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spans="1:31" ht="12.7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spans="1:31" ht="12.7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spans="1:31" ht="12.7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spans="1:31" ht="12.7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spans="1:31" ht="12.7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spans="1:31" ht="12.7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spans="1:31" ht="12.7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spans="1:31" ht="12.7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 spans="1:31" ht="12.7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spans="1:31" ht="12.7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spans="1:31" ht="12.7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spans="1:31" ht="12.7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spans="1:31" ht="12.7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spans="1:31" ht="12.7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spans="1:31" ht="12.7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spans="1:31" ht="12.7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spans="1:31" ht="12.7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spans="1:31" ht="12.7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spans="1:31" ht="12.7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spans="1:31" ht="12.7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 spans="1:31" ht="12.7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 spans="1:31" ht="12.7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</row>
    <row r="415" spans="1:31" ht="12.7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 spans="1:31" ht="12.7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 spans="1:31" ht="12.7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 spans="1:31" ht="12.7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 spans="1:31" ht="12.7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 spans="1:31" ht="12.7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 spans="1:31" ht="12.7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 spans="1:31" ht="12.7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 spans="1:31" ht="12.7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 spans="1:31" ht="12.7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 spans="1:31" ht="12.7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 spans="1:31" ht="12.7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 spans="1:31" ht="12.7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 spans="1:31" ht="12.7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 spans="1:31" ht="12.7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 spans="1:31" ht="12.7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 spans="1:31" ht="12.7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</row>
    <row r="432" spans="1:31" ht="12.7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 spans="1:31" ht="12.7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 spans="1:31" ht="12.7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</row>
    <row r="435" spans="1:31" ht="12.7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</row>
    <row r="436" spans="1:31" ht="12.7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 spans="1:31" ht="12.7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  <row r="438" spans="1:31" ht="12.7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</row>
    <row r="439" spans="1:31" ht="12.7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</row>
    <row r="440" spans="1:31" ht="12.7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</row>
    <row r="441" spans="1:31" ht="12.7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</row>
    <row r="442" spans="1:31" ht="12.7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</row>
    <row r="443" spans="1:31" ht="12.7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</row>
    <row r="444" spans="1:31" ht="12.7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</row>
    <row r="445" spans="1:31" ht="12.7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</row>
    <row r="446" spans="1:31" ht="12.7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</row>
    <row r="447" spans="1:31" ht="12.7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</row>
    <row r="448" spans="1:31" ht="12.7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</row>
    <row r="449" spans="1:31" ht="12.7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</row>
    <row r="450" spans="1:31" ht="12.7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</row>
    <row r="451" spans="1:31" ht="12.7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</row>
    <row r="452" spans="1:31" ht="12.7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</row>
    <row r="453" spans="1:31" ht="12.7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</row>
    <row r="454" spans="1:31" ht="12.7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</row>
    <row r="455" spans="1:31" ht="12.7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</row>
    <row r="456" spans="1:31" ht="12.7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</row>
    <row r="457" spans="1:31" ht="12.7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</row>
    <row r="458" spans="1:31" ht="12.7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</row>
    <row r="459" spans="1:31" ht="12.7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</row>
    <row r="460" spans="1:31" ht="12.7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</row>
    <row r="461" spans="1:31" ht="12.7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</row>
    <row r="462" spans="1:31" ht="12.7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</row>
    <row r="463" spans="1:31" ht="12.7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</row>
    <row r="464" spans="1:31" ht="12.7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</row>
    <row r="465" spans="1:31" ht="12.7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</row>
    <row r="466" spans="1:31" ht="12.7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</row>
    <row r="467" spans="1:31" ht="12.7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</row>
    <row r="468" spans="1:31" ht="12.7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</row>
    <row r="469" spans="1:31" ht="12.7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</row>
    <row r="470" spans="1:31" ht="12.7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</row>
    <row r="471" spans="1:31" ht="12.7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</row>
    <row r="472" spans="1:31" ht="12.7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</row>
    <row r="473" spans="1:31" ht="12.7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</row>
    <row r="474" spans="1:31" ht="12.7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</row>
    <row r="475" spans="1:31" ht="12.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</row>
    <row r="476" spans="1:31" ht="12.7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</row>
    <row r="477" spans="1:31" ht="12.7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</row>
    <row r="478" spans="1:31" ht="12.7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</row>
    <row r="479" spans="1:31" ht="12.7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</row>
    <row r="480" spans="1:31" ht="12.7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</row>
    <row r="481" spans="1:31" ht="12.7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</row>
    <row r="482" spans="1:31" ht="12.7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</row>
    <row r="483" spans="1:31" ht="12.7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</row>
    <row r="484" spans="1:31" ht="12.7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</row>
    <row r="485" spans="1:31" ht="12.7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</row>
    <row r="486" spans="1:31" ht="12.7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</row>
    <row r="487" spans="1:31" ht="12.7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</row>
    <row r="488" spans="1:31" ht="12.7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</row>
    <row r="489" spans="1:31" ht="12.7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</row>
    <row r="490" spans="1:31" ht="12.7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</row>
    <row r="491" spans="1:31" ht="12.7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</row>
    <row r="492" spans="1:31" ht="12.7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</row>
    <row r="493" spans="1:31" ht="12.7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</row>
    <row r="494" spans="1:31" ht="12.7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</row>
    <row r="495" spans="1:31" ht="12.7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</row>
    <row r="496" spans="1:31" ht="12.7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</row>
    <row r="497" spans="1:31" ht="12.7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</row>
    <row r="498" spans="1:31" ht="12.7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</row>
    <row r="499" spans="1:31" ht="12.7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</row>
    <row r="500" spans="1:31" ht="12.7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</row>
    <row r="501" spans="1:31" ht="12.7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</row>
    <row r="502" spans="1:31" ht="12.7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</row>
    <row r="503" spans="1:31" ht="12.7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</row>
    <row r="504" spans="1:31" ht="12.7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</row>
    <row r="505" spans="1:31" ht="12.7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</row>
    <row r="506" spans="1:31" ht="12.7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</row>
    <row r="507" spans="1:31" ht="12.7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</row>
    <row r="508" spans="1:31" ht="12.7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</row>
    <row r="509" spans="1:31" ht="12.7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</row>
    <row r="510" spans="1:31" ht="12.7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</row>
    <row r="511" spans="1:31" ht="12.7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</row>
    <row r="512" spans="1:31" ht="12.7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</row>
    <row r="513" spans="1:31" ht="12.7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</row>
    <row r="514" spans="1:31" ht="12.7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</row>
    <row r="515" spans="1:31" ht="12.7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</row>
    <row r="516" spans="1:31" ht="12.7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</row>
    <row r="517" spans="1:31" ht="12.7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</row>
    <row r="518" spans="1:31" ht="12.7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</row>
    <row r="519" spans="1:31" ht="12.7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</row>
    <row r="520" spans="1:31" ht="12.7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</row>
    <row r="521" spans="1:31" ht="12.7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</row>
    <row r="522" spans="1:31" ht="12.7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</row>
    <row r="523" spans="1:31" ht="12.7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</row>
    <row r="524" spans="1:31" ht="12.7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</row>
    <row r="525" spans="1:31" ht="12.7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</row>
    <row r="526" spans="1:31" ht="12.7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</row>
    <row r="527" spans="1:31" ht="12.7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</row>
    <row r="528" spans="1:31" ht="12.7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</row>
    <row r="529" spans="1:31" ht="12.7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</row>
    <row r="530" spans="1:31" ht="12.7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</row>
    <row r="531" spans="1:31" ht="12.7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</row>
    <row r="532" spans="1:31" ht="12.7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</row>
    <row r="533" spans="1:31" ht="12.7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</row>
    <row r="534" spans="1:31" ht="12.7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</row>
    <row r="535" spans="1:31" ht="12.7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</row>
    <row r="536" spans="1:31" ht="12.7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</row>
    <row r="537" spans="1:31" ht="12.7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</row>
    <row r="538" spans="1:31" ht="12.7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</row>
    <row r="539" spans="1:31" ht="12.7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</row>
    <row r="540" spans="1:31" ht="12.7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</row>
    <row r="541" spans="1:31" ht="12.7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</row>
    <row r="542" spans="1:31" ht="12.7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</row>
    <row r="543" spans="1:31" ht="12.7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</row>
    <row r="544" spans="1:31" ht="12.7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</row>
    <row r="545" spans="1:31" ht="12.7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</row>
    <row r="546" spans="1:31" ht="12.7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</row>
    <row r="547" spans="1:31" ht="12.7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</row>
    <row r="548" spans="1:31" ht="12.7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</row>
    <row r="549" spans="1:31" ht="12.7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</row>
    <row r="550" spans="1:31" ht="12.7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</row>
    <row r="551" spans="1:31" ht="12.7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</row>
    <row r="552" spans="1:31" ht="12.7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</row>
    <row r="553" spans="1:31" ht="12.7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</row>
    <row r="554" spans="1:31" ht="12.7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</row>
    <row r="555" spans="1:31" ht="12.7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</row>
    <row r="556" spans="1:31" ht="12.7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</row>
    <row r="557" spans="1:31" ht="12.7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</row>
    <row r="558" spans="1:31" ht="12.7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</row>
    <row r="559" spans="1:31" ht="12.7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</row>
    <row r="560" spans="1:31" ht="12.7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</row>
    <row r="561" spans="1:31" ht="12.7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</row>
    <row r="562" spans="1:31" ht="12.7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</row>
    <row r="563" spans="1:31" ht="12.7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</row>
    <row r="564" spans="1:31" ht="12.7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</row>
    <row r="565" spans="1:31" ht="12.7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</row>
    <row r="566" spans="1:31" ht="12.7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</row>
    <row r="567" spans="1:31" ht="12.7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</row>
    <row r="568" spans="1:31" ht="12.7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</row>
    <row r="569" spans="1:31" ht="12.7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</row>
    <row r="570" spans="1:31" ht="12.7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</row>
    <row r="571" spans="1:31" ht="12.7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</row>
    <row r="572" spans="1:31" ht="12.7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</row>
    <row r="573" spans="1:31" ht="12.7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</row>
    <row r="574" spans="1:31" ht="12.7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</row>
    <row r="575" spans="1:31" ht="12.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</row>
    <row r="576" spans="1:31" ht="12.7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</row>
    <row r="577" spans="1:31" ht="12.7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</row>
    <row r="578" spans="1:31" ht="12.7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</row>
    <row r="579" spans="1:31" ht="12.7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</row>
    <row r="580" spans="1:31" ht="12.7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</row>
    <row r="581" spans="1:31" ht="12.7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</row>
    <row r="582" spans="1:31" ht="12.7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</row>
    <row r="583" spans="1:31" ht="12.7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</row>
    <row r="584" spans="1:31" ht="12.7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</row>
    <row r="585" spans="1:31" ht="12.7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</row>
    <row r="586" spans="1:31" ht="12.7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</row>
    <row r="587" spans="1:31" ht="12.7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</row>
    <row r="588" spans="1:31" ht="12.7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</row>
    <row r="589" spans="1:31" ht="12.7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</row>
    <row r="590" spans="1:31" ht="12.7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</row>
    <row r="591" spans="1:31" ht="12.7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</row>
    <row r="592" spans="1:31" ht="12.7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</row>
    <row r="593" spans="1:31" ht="12.7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</row>
    <row r="594" spans="1:31" ht="12.7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</row>
    <row r="595" spans="1:31" ht="12.7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</row>
    <row r="596" spans="1:31" ht="12.7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</row>
    <row r="597" spans="1:31" ht="12.7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</row>
    <row r="598" spans="1:31" ht="12.7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</row>
    <row r="599" spans="1:31" ht="12.7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</row>
    <row r="600" spans="1:31" ht="12.7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</row>
    <row r="601" spans="1:31" ht="12.7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</row>
    <row r="602" spans="1:31" ht="12.7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</row>
    <row r="603" spans="1:31" ht="12.7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</row>
    <row r="604" spans="1:31" ht="12.7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</row>
    <row r="605" spans="1:31" ht="12.7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</row>
    <row r="606" spans="1:31" ht="12.7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</row>
    <row r="607" spans="1:31" ht="12.7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</row>
    <row r="608" spans="1:31" ht="12.7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</row>
    <row r="609" spans="1:31" ht="12.7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</row>
    <row r="610" spans="1:31" ht="12.7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</row>
    <row r="611" spans="1:31" ht="12.7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</row>
    <row r="612" spans="1:31" ht="12.7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</row>
    <row r="613" spans="1:31" ht="12.7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</row>
    <row r="614" spans="1:31" ht="12.7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</row>
    <row r="615" spans="1:31" ht="12.7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</row>
    <row r="616" spans="1:31" ht="12.7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</row>
    <row r="617" spans="1:31" ht="12.7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</row>
    <row r="618" spans="1:31" ht="12.7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</row>
    <row r="619" spans="1:31" ht="12.7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</row>
    <row r="620" spans="1:31" ht="12.7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</row>
    <row r="621" spans="1:31" ht="12.7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</row>
    <row r="622" spans="1:31" ht="12.7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</row>
    <row r="623" spans="1:31" ht="12.7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</row>
    <row r="624" spans="1:31" ht="12.7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</row>
    <row r="625" spans="1:31" ht="12.7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</row>
    <row r="626" spans="1:31" ht="12.7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</row>
    <row r="627" spans="1:31" ht="12.7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</row>
    <row r="628" spans="1:31" ht="12.7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</row>
    <row r="629" spans="1:31" ht="12.7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</row>
    <row r="630" spans="1:31" ht="12.7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</row>
    <row r="631" spans="1:31" ht="12.7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</row>
    <row r="632" spans="1:31" ht="12.7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</row>
    <row r="633" spans="1:31" ht="12.7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</row>
    <row r="634" spans="1:31" ht="12.7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</row>
    <row r="635" spans="1:31" ht="12.7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</row>
    <row r="636" spans="1:31" ht="12.7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</row>
    <row r="637" spans="1:31" ht="12.7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</row>
    <row r="638" spans="1:31" ht="12.7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</row>
    <row r="639" spans="1:31" ht="12.7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</row>
    <row r="640" spans="1:31" ht="12.7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</row>
    <row r="641" spans="1:31" ht="12.7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</row>
    <row r="642" spans="1:31" ht="12.7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</row>
    <row r="643" spans="1:31" ht="12.7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</row>
    <row r="644" spans="1:31" ht="12.7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</row>
    <row r="645" spans="1:31" ht="12.7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</row>
    <row r="646" spans="1:31" ht="12.7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</row>
    <row r="647" spans="1:31" ht="12.7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</row>
    <row r="648" spans="1:31" ht="12.7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</row>
    <row r="649" spans="1:31" ht="12.7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</row>
    <row r="650" spans="1:31" ht="12.7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</row>
    <row r="651" spans="1:31" ht="12.7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</row>
    <row r="652" spans="1:31" ht="12.7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</row>
    <row r="653" spans="1:31" ht="12.7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</row>
    <row r="654" spans="1:31" ht="12.7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</row>
    <row r="655" spans="1:31" ht="12.7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</row>
    <row r="656" spans="1:31" ht="12.7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</row>
    <row r="657" spans="1:31" ht="12.7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</row>
    <row r="658" spans="1:31" ht="12.7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</row>
    <row r="659" spans="1:31" ht="12.7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</row>
    <row r="660" spans="1:31" ht="12.7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</row>
    <row r="661" spans="1:31" ht="12.7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</row>
    <row r="662" spans="1:31" ht="12.7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</row>
    <row r="663" spans="1:31" ht="12.7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</row>
    <row r="664" spans="1:31" ht="12.7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</row>
    <row r="665" spans="1:31" ht="12.7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</row>
    <row r="666" spans="1:31" ht="12.7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</row>
    <row r="667" spans="1:31" ht="12.7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</row>
    <row r="668" spans="1:31" ht="12.7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</row>
    <row r="669" spans="1:31" ht="12.7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</row>
    <row r="670" spans="1:31" ht="12.7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</row>
    <row r="671" spans="1:31" ht="12.7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</row>
    <row r="672" spans="1:31" ht="12.7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</row>
    <row r="673" spans="1:31" ht="12.7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</row>
    <row r="674" spans="1:31" ht="12.7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</row>
    <row r="675" spans="1:31" ht="12.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</row>
    <row r="676" spans="1:31" ht="12.7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</row>
    <row r="677" spans="1:31" ht="12.7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</row>
    <row r="678" spans="1:31" ht="12.7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</row>
    <row r="679" spans="1:31" ht="12.7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</row>
    <row r="680" spans="1:31" ht="12.7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</row>
    <row r="681" spans="1:31" ht="12.7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</row>
    <row r="682" spans="1:31" ht="12.7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</row>
    <row r="683" spans="1:31" ht="12.7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</row>
    <row r="684" spans="1:31" ht="12.7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</row>
    <row r="685" spans="1:31" ht="12.7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</row>
    <row r="686" spans="1:31" ht="12.7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</row>
    <row r="687" spans="1:31" ht="12.7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</row>
    <row r="688" spans="1:31" ht="12.7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</row>
    <row r="689" spans="1:31" ht="12.7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</row>
    <row r="690" spans="1:31" ht="12.7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</row>
    <row r="691" spans="1:31" ht="12.7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</row>
    <row r="692" spans="1:31" ht="12.7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</row>
    <row r="693" spans="1:31" ht="12.7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</row>
    <row r="694" spans="1:31" ht="12.7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</row>
    <row r="695" spans="1:31" ht="12.7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</row>
    <row r="696" spans="1:31" ht="12.7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</row>
    <row r="697" spans="1:31" ht="12.7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</row>
    <row r="698" spans="1:31" ht="12.7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</row>
    <row r="699" spans="1:31" ht="12.7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</row>
    <row r="700" spans="1:31" ht="12.7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</row>
    <row r="701" spans="1:31" ht="12.7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</row>
    <row r="702" spans="1:31" ht="12.7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</row>
    <row r="703" spans="1:31" ht="12.7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</row>
    <row r="704" spans="1:31" ht="12.7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</row>
    <row r="705" spans="1:31" ht="12.7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</row>
    <row r="706" spans="1:31" ht="12.7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</row>
    <row r="707" spans="1:31" ht="12.7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</row>
    <row r="708" spans="1:31" ht="12.7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</row>
    <row r="709" spans="1:31" ht="12.7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</row>
    <row r="710" spans="1:31" ht="12.7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</row>
    <row r="711" spans="1:31" ht="12.7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</row>
    <row r="712" spans="1:31" ht="12.7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</row>
    <row r="713" spans="1:31" ht="12.7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</row>
    <row r="714" spans="1:31" ht="12.7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</row>
    <row r="715" spans="1:31" ht="12.7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</row>
    <row r="716" spans="1:31" ht="12.7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</row>
    <row r="717" spans="1:31" ht="12.7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</row>
    <row r="718" spans="1:31" ht="12.7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</row>
    <row r="719" spans="1:31" ht="12.7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</row>
    <row r="720" spans="1:31" ht="12.7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</row>
    <row r="721" spans="1:31" ht="12.7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</row>
    <row r="722" spans="1:31" ht="12.7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</row>
    <row r="723" spans="1:31" ht="12.7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</row>
    <row r="724" spans="1:31" ht="12.7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</row>
    <row r="725" spans="1:31" ht="12.7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</row>
    <row r="726" spans="1:31" ht="12.7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</row>
    <row r="727" spans="1:31" ht="12.7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</row>
    <row r="728" spans="1:31" ht="12.7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</row>
    <row r="729" spans="1:31" ht="12.7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</row>
    <row r="730" spans="1:31" ht="12.7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</row>
    <row r="731" spans="1:31" ht="12.7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</row>
    <row r="732" spans="1:31" ht="12.7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</row>
    <row r="733" spans="1:31" ht="12.7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</row>
    <row r="734" spans="1:31" ht="12.7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</row>
    <row r="735" spans="1:31" ht="12.7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</row>
    <row r="736" spans="1:31" ht="12.7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</row>
    <row r="737" spans="1:31" ht="12.7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</row>
    <row r="738" spans="1:31" ht="12.7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</row>
    <row r="739" spans="1:31" ht="12.7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</row>
    <row r="740" spans="1:31" ht="12.7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</row>
    <row r="741" spans="1:31" ht="12.7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</row>
    <row r="742" spans="1:31" ht="12.7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</row>
    <row r="743" spans="1:31" ht="12.7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</row>
    <row r="744" spans="1:31" ht="12.7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</row>
    <row r="745" spans="1:31" ht="12.7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</row>
    <row r="746" spans="1:31" ht="12.7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</row>
    <row r="747" spans="1:31" ht="12.7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</row>
    <row r="748" spans="1:31" ht="12.7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</row>
    <row r="749" spans="1:31" ht="12.7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</row>
    <row r="750" spans="1:31" ht="12.7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</row>
    <row r="751" spans="1:31" ht="12.7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</row>
    <row r="752" spans="1:31" ht="12.7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</row>
    <row r="753" spans="1:31" ht="12.7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</row>
    <row r="754" spans="1:31" ht="12.7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</row>
    <row r="755" spans="1:31" ht="12.7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</row>
    <row r="756" spans="1:31" ht="12.7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</row>
    <row r="757" spans="1:31" ht="12.7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</row>
    <row r="758" spans="1:31" ht="12.7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</row>
    <row r="759" spans="1:31" ht="12.7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</row>
    <row r="760" spans="1:31" ht="12.7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</row>
    <row r="761" spans="1:31" ht="12.7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</row>
    <row r="762" spans="1:31" ht="12.7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</row>
    <row r="763" spans="1:31" ht="12.7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</row>
    <row r="764" spans="1:31" ht="12.7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</row>
    <row r="765" spans="1:31" ht="12.7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</row>
    <row r="766" spans="1:31" ht="12.7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</row>
    <row r="767" spans="1:31" ht="12.7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</row>
    <row r="768" spans="1:31" ht="12.7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</row>
    <row r="769" spans="1:31" ht="12.7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</row>
    <row r="770" spans="1:31" ht="12.7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</row>
    <row r="771" spans="1:31" ht="12.7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</row>
    <row r="772" spans="1:31" ht="12.7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</row>
    <row r="773" spans="1:31" ht="12.7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</row>
    <row r="774" spans="1:31" ht="12.7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</row>
    <row r="775" spans="1:31" ht="12.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</row>
    <row r="776" spans="1:31" ht="12.7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</row>
    <row r="777" spans="1:31" ht="12.7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</row>
    <row r="778" spans="1:31" ht="12.7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</row>
    <row r="779" spans="1:31" ht="12.7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</row>
    <row r="780" spans="1:31" ht="12.7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</row>
    <row r="781" spans="1:31" ht="12.7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</row>
    <row r="782" spans="1:31" ht="12.7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</row>
    <row r="783" spans="1:31" ht="12.7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</row>
    <row r="784" spans="1:31" ht="12.7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</row>
    <row r="785" spans="1:31" ht="12.7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</row>
    <row r="786" spans="1:31" ht="12.7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</row>
    <row r="787" spans="1:31" ht="12.7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</row>
    <row r="788" spans="1:31" ht="12.7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</row>
    <row r="789" spans="1:31" ht="12.7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</row>
    <row r="790" spans="1:31" ht="12.7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</row>
    <row r="791" spans="1:31" ht="12.7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</row>
    <row r="792" spans="1:31" ht="12.7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</row>
    <row r="793" spans="1:31" ht="12.7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</row>
    <row r="794" spans="1:31" ht="12.7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</row>
    <row r="795" spans="1:31" ht="12.7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</row>
    <row r="796" spans="1:31" ht="12.7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</row>
    <row r="797" spans="1:31" ht="12.7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</row>
    <row r="798" spans="1:31" ht="12.7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</row>
    <row r="799" spans="1:31" ht="12.7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</row>
    <row r="800" spans="1:31" ht="12.7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</row>
    <row r="801" spans="1:31" ht="12.7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</row>
    <row r="802" spans="1:31" ht="12.7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</row>
    <row r="803" spans="1:31" ht="12.7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</row>
    <row r="804" spans="1:31" ht="12.7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</row>
    <row r="805" spans="1:31" ht="12.7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</row>
    <row r="806" spans="1:31" ht="12.7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</row>
    <row r="807" spans="1:31" ht="12.7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</row>
    <row r="808" spans="1:31" ht="12.7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</row>
    <row r="809" spans="1:31" ht="12.7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</row>
    <row r="810" spans="1:31" ht="12.7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</row>
    <row r="811" spans="1:31" ht="12.7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</row>
    <row r="812" spans="1:31" ht="12.7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</row>
    <row r="813" spans="1:31" ht="12.7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</row>
    <row r="814" spans="1:31" ht="12.7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</row>
    <row r="815" spans="1:31" ht="12.7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</row>
    <row r="816" spans="1:31" ht="12.7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</row>
    <row r="817" spans="1:31" ht="12.7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</row>
    <row r="818" spans="1:31" ht="12.7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</row>
    <row r="819" spans="1:31" ht="12.7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</row>
    <row r="820" spans="1:31" ht="12.7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</row>
    <row r="821" spans="1:31" ht="12.7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</row>
    <row r="822" spans="1:31" ht="12.7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</row>
    <row r="823" spans="1:31" ht="12.7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</row>
    <row r="824" spans="1:31" ht="12.7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</row>
    <row r="825" spans="1:31" ht="12.7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</row>
    <row r="826" spans="1:31" ht="12.7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</row>
    <row r="827" spans="1:31" ht="12.7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</row>
    <row r="828" spans="1:31" ht="12.7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</row>
    <row r="829" spans="1:31" ht="12.7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</row>
    <row r="830" spans="1:31" ht="12.7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</row>
    <row r="831" spans="1:31" ht="12.7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</row>
    <row r="832" spans="1:31" ht="12.7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</row>
    <row r="833" spans="1:31" ht="12.7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</row>
    <row r="834" spans="1:31" ht="12.7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</row>
    <row r="835" spans="1:31" ht="12.7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</row>
    <row r="836" spans="1:31" ht="12.7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</row>
    <row r="837" spans="1:31" ht="12.7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</row>
    <row r="838" spans="1:31" ht="12.7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</row>
    <row r="839" spans="1:31" ht="12.7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</row>
    <row r="840" spans="1:31" ht="12.7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</row>
    <row r="841" spans="1:31" ht="12.7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</row>
    <row r="842" spans="1:31" ht="12.7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</row>
    <row r="843" spans="1:31" ht="12.7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</row>
    <row r="844" spans="1:31" ht="12.7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</row>
    <row r="845" spans="1:31" ht="12.7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</row>
    <row r="846" spans="1:31" ht="12.7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</row>
    <row r="847" spans="1:31" ht="12.7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</row>
    <row r="848" spans="1:31" ht="12.7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</row>
    <row r="849" spans="1:31" ht="12.7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</row>
    <row r="850" spans="1:31" ht="12.7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</row>
    <row r="851" spans="1:31" ht="12.7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</row>
    <row r="852" spans="1:31" ht="12.7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</row>
    <row r="853" spans="1:31" ht="12.7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</row>
    <row r="854" spans="1:31" ht="12.7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</row>
    <row r="855" spans="1:31" ht="12.7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</row>
    <row r="856" spans="1:31" ht="12.7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</row>
    <row r="857" spans="1:31" ht="12.7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</row>
    <row r="858" spans="1:31" ht="12.7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</row>
    <row r="859" spans="1:31" ht="12.7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</row>
    <row r="860" spans="1:31" ht="12.7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</row>
    <row r="861" spans="1:31" ht="12.7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</row>
    <row r="862" spans="1:31" ht="12.7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</row>
    <row r="863" spans="1:31" ht="12.7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</row>
    <row r="864" spans="1:31" ht="12.7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</row>
    <row r="865" spans="1:31" ht="12.7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</row>
    <row r="866" spans="1:31" ht="12.7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</row>
    <row r="867" spans="1:31" ht="12.7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</row>
    <row r="868" spans="1:31" ht="12.7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</row>
    <row r="869" spans="1:31" ht="12.7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</row>
    <row r="870" spans="1:31" ht="12.7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</row>
    <row r="871" spans="1:31" ht="12.7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</row>
    <row r="872" spans="1:31" ht="12.7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</row>
    <row r="873" spans="1:31" ht="12.7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</row>
    <row r="874" spans="1:31" ht="12.7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</row>
    <row r="875" spans="1:31" ht="12.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</row>
    <row r="876" spans="1:31" ht="12.7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</row>
    <row r="877" spans="1:31" ht="12.7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</row>
    <row r="878" spans="1:31" ht="12.7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</row>
    <row r="879" spans="1:31" ht="12.7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</row>
    <row r="880" spans="1:31" ht="12.7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</row>
    <row r="881" spans="1:31" ht="12.7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</row>
    <row r="882" spans="1:31" ht="12.7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</row>
    <row r="883" spans="1:31" ht="12.7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</row>
    <row r="884" spans="1:31" ht="12.7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</row>
    <row r="885" spans="1:31" ht="12.7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</row>
    <row r="886" spans="1:31" ht="12.7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</row>
    <row r="887" spans="1:31" ht="12.7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</row>
    <row r="888" spans="1:31" ht="12.7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</row>
    <row r="889" spans="1:31" ht="12.7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</row>
    <row r="890" spans="1:31" ht="12.7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</row>
    <row r="891" spans="1:31" ht="12.7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</row>
    <row r="892" spans="1:31" ht="12.7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</row>
    <row r="893" spans="1:31" ht="12.7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</row>
    <row r="894" spans="1:31" ht="12.7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</row>
    <row r="895" spans="1:31" ht="12.7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</row>
    <row r="896" spans="1:31" ht="12.7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</row>
    <row r="897" spans="1:31" ht="12.7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</row>
    <row r="898" spans="1:31" ht="12.7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</row>
    <row r="899" spans="1:31" ht="12.7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</row>
    <row r="900" spans="1:31" ht="12.7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</row>
    <row r="901" spans="1:31" ht="12.7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</row>
    <row r="902" spans="1:31" ht="12.7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</row>
    <row r="903" spans="1:31" ht="12.7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</row>
    <row r="904" spans="1:31" ht="12.7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</row>
    <row r="905" spans="1:31" ht="12.7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</row>
    <row r="906" spans="1:31" ht="12.7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</row>
    <row r="907" spans="1:31" ht="12.7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</row>
    <row r="908" spans="1:31" ht="12.7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</row>
    <row r="909" spans="1:31" ht="12.7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</row>
    <row r="910" spans="1:31" ht="12.7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</row>
    <row r="911" spans="1:31" ht="12.7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</row>
    <row r="912" spans="1:31" ht="12.7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</row>
    <row r="913" spans="1:31" ht="12.7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</row>
    <row r="914" spans="1:31" ht="12.7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</row>
    <row r="915" spans="1:31" ht="12.7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</row>
    <row r="916" spans="1:31" ht="12.7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</row>
    <row r="917" spans="1:31" ht="12.7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</row>
    <row r="918" spans="1:31" ht="12.7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</row>
    <row r="919" spans="1:31" ht="12.7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</row>
    <row r="920" spans="1:31" ht="12.7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</row>
    <row r="921" spans="1:31" ht="12.7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</row>
    <row r="922" spans="1:31" ht="12.7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</row>
    <row r="923" spans="1:31" ht="12.7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</row>
    <row r="924" spans="1:31" ht="12.7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</row>
    <row r="925" spans="1:31" ht="12.7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</row>
    <row r="926" spans="1:31" ht="12.7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</row>
    <row r="927" spans="1:31" ht="12.7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</row>
    <row r="928" spans="1:31" ht="12.7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</row>
    <row r="929" spans="1:31" ht="12.7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</row>
    <row r="930" spans="1:31" ht="12.7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</row>
    <row r="931" spans="1:31" ht="12.7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</row>
    <row r="932" spans="1:31" ht="12.7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</row>
    <row r="933" spans="1:31" ht="12.7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</row>
    <row r="934" spans="1:31" ht="12.7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</row>
    <row r="935" spans="1:31" ht="12.7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</row>
    <row r="936" spans="1:31" ht="12.7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</row>
    <row r="937" spans="1:31" ht="12.7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</row>
    <row r="938" spans="1:31" ht="12.7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</row>
    <row r="939" spans="1:31" ht="12.7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</row>
    <row r="940" spans="1:31" ht="12.7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</row>
    <row r="941" spans="1:31" ht="12.7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</row>
    <row r="942" spans="1:31" ht="12.7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</row>
    <row r="943" spans="1:31" ht="12.7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</row>
    <row r="944" spans="1:31" ht="12.7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</row>
    <row r="945" spans="1:31" ht="12.7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</row>
    <row r="946" spans="1:31" ht="12.7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</row>
    <row r="947" spans="1:31" ht="12.7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</row>
    <row r="948" spans="1:31" ht="12.7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</row>
    <row r="949" spans="1:31" ht="12.7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</row>
    <row r="950" spans="1:31" ht="12.7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</row>
    <row r="951" spans="1:31" ht="12.7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</row>
    <row r="952" spans="1:31" ht="12.7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</row>
    <row r="953" spans="1:31" ht="12.7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</row>
    <row r="954" spans="1:31" ht="12.7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</row>
    <row r="955" spans="1:31" ht="12.7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</row>
    <row r="956" spans="1:31" ht="12.7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</row>
    <row r="957" spans="1:31" ht="12.7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</row>
    <row r="958" spans="1:31" ht="12.7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</row>
    <row r="959" spans="1:31" ht="12.7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</row>
    <row r="960" spans="1:31" ht="12.7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</row>
    <row r="961" spans="1:31" ht="12.7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</row>
    <row r="962" spans="1:31" ht="12.7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</row>
    <row r="963" spans="1:31" ht="12.7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</row>
    <row r="964" spans="1:31" ht="12.7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</row>
    <row r="965" spans="1:31" ht="12.7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</row>
    <row r="966" spans="1:31" ht="12.7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</row>
    <row r="967" spans="1:31" ht="12.7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</row>
    <row r="968" spans="1:31" ht="12.7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</row>
    <row r="969" spans="1:31" ht="12.7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</row>
    <row r="970" spans="1:31" ht="12.7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</row>
    <row r="971" spans="1:31" ht="12.7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</row>
    <row r="972" spans="1:31" ht="12.7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</row>
    <row r="973" spans="1:31" ht="12.7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</row>
    <row r="974" spans="1:31" ht="12.7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</row>
    <row r="975" spans="1:31" ht="12.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</row>
    <row r="976" spans="1:31" ht="12.7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</row>
    <row r="977" spans="1:31" ht="12.7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</row>
    <row r="978" spans="1:31" ht="12.7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</row>
    <row r="979" spans="1:31" ht="12.7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</row>
    <row r="980" spans="1:31" ht="12.7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</row>
    <row r="981" spans="1:31" ht="12.7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</row>
    <row r="982" spans="1:31" ht="12.7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</row>
    <row r="983" spans="1:31" ht="12.7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</row>
    <row r="984" spans="1:31" ht="12.7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</row>
    <row r="985" spans="1:31" ht="12.7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</row>
    <row r="986" spans="1:31" ht="12.7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</row>
    <row r="987" spans="1:31" ht="12.7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</row>
    <row r="988" spans="1:31" ht="12.7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</row>
    <row r="989" spans="1:31" ht="12.7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</row>
    <row r="990" spans="1:31" ht="12.7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</row>
    <row r="991" spans="1:31" ht="12.7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</row>
    <row r="992" spans="1:31" ht="12.7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</row>
    <row r="993" spans="1:31" ht="12.7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</row>
    <row r="994" spans="1:31" ht="12.7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</row>
    <row r="995" spans="1:31" ht="12.7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</row>
    <row r="996" spans="1:31" ht="12.7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</row>
    <row r="997" spans="1:31" ht="12.7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</row>
    <row r="998" spans="1:31" ht="12.7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</row>
  </sheetData>
  <mergeCells count="5">
    <mergeCell ref="M15:N15"/>
    <mergeCell ref="B4:N4"/>
    <mergeCell ref="B5:N5"/>
    <mergeCell ref="B1:N1"/>
    <mergeCell ref="B3:N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outlinePr summaryBelow="0" summaryRight="0"/>
    <pageSetUpPr fitToPage="1"/>
  </sheetPr>
  <dimension ref="A1:AE998"/>
  <sheetViews>
    <sheetView workbookViewId="0">
      <selection activeCell="I27" sqref="I27"/>
    </sheetView>
  </sheetViews>
  <sheetFormatPr defaultColWidth="14.42578125" defaultRowHeight="15.75" customHeight="1"/>
  <cols>
    <col min="1" max="1" width="3.85546875" customWidth="1"/>
    <col min="2" max="2" width="9.42578125" customWidth="1"/>
    <col min="3" max="4" width="23.5703125" customWidth="1"/>
    <col min="5" max="5" width="11.85546875" customWidth="1"/>
    <col min="6" max="6" width="12.5703125" customWidth="1"/>
    <col min="7" max="7" width="12" customWidth="1"/>
    <col min="8" max="8" width="12" hidden="1" customWidth="1"/>
    <col min="11" max="11" width="0" hidden="1" customWidth="1"/>
    <col min="12" max="12" width="15.5703125" customWidth="1"/>
    <col min="13" max="13" width="5.7109375" bestFit="1" customWidth="1"/>
    <col min="14" max="14" width="12.85546875" bestFit="1" customWidth="1"/>
    <col min="15" max="15" width="14.42578125" hidden="1"/>
    <col min="16" max="17" width="0" hidden="1" customWidth="1"/>
  </cols>
  <sheetData>
    <row r="1" spans="1:31" ht="84.75" customHeight="1">
      <c r="A1" s="1"/>
      <c r="B1" s="48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2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" t="s">
        <v>0</v>
      </c>
      <c r="Q2" s="5">
        <v>0.14583333333333334</v>
      </c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12.75">
      <c r="A3" s="1"/>
      <c r="B3" s="47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1"/>
      <c r="P3" s="6" t="s">
        <v>1</v>
      </c>
      <c r="Q3" s="6">
        <v>1</v>
      </c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12.75">
      <c r="A4" s="1"/>
      <c r="B4" s="44" t="s">
        <v>52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7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ht="12.75">
      <c r="A5" s="1"/>
      <c r="B5" s="45" t="s">
        <v>4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8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ht="13.5" thickBot="1">
      <c r="A6" s="1"/>
      <c r="B6" s="9"/>
      <c r="C6" s="9"/>
      <c r="D6" s="9"/>
      <c r="E6" s="9"/>
      <c r="F6" s="9"/>
      <c r="G6" s="9"/>
      <c r="H6" s="9"/>
      <c r="I6" s="10"/>
      <c r="J6" s="10"/>
      <c r="K6" s="10"/>
      <c r="L6" s="10"/>
      <c r="M6" s="10"/>
      <c r="N6" s="10"/>
      <c r="O6" s="10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ht="35.25" customHeight="1" thickBot="1">
      <c r="A7" s="1"/>
      <c r="B7" s="87" t="s">
        <v>5</v>
      </c>
      <c r="C7" s="88" t="s">
        <v>11</v>
      </c>
      <c r="D7" s="88" t="s">
        <v>7</v>
      </c>
      <c r="E7" s="88" t="s">
        <v>8</v>
      </c>
      <c r="F7" s="88" t="s">
        <v>9</v>
      </c>
      <c r="G7" s="88" t="s">
        <v>10</v>
      </c>
      <c r="H7" s="88" t="str">
        <f>CONCATENATE("Laiko limitas ",TEXT(Q2,"hh:mm:ss"))</f>
        <v>Laiko limitas 03:30:00</v>
      </c>
      <c r="I7" s="88" t="s">
        <v>12</v>
      </c>
      <c r="J7" s="88" t="s">
        <v>13</v>
      </c>
      <c r="K7" s="88" t="s">
        <v>17</v>
      </c>
      <c r="L7" s="88" t="s">
        <v>15</v>
      </c>
      <c r="M7" s="89" t="s">
        <v>16</v>
      </c>
      <c r="N7" s="90" t="s">
        <v>19</v>
      </c>
      <c r="O7" s="49"/>
      <c r="P7" s="11" t="s">
        <v>20</v>
      </c>
      <c r="Q7" s="11" t="s">
        <v>21</v>
      </c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 ht="12.75">
      <c r="A8" s="12"/>
      <c r="B8" s="81" t="s">
        <v>22</v>
      </c>
      <c r="C8" s="82" t="s">
        <v>24</v>
      </c>
      <c r="D8" s="83" t="s">
        <v>25</v>
      </c>
      <c r="E8" s="91">
        <v>0.58958333333333335</v>
      </c>
      <c r="F8" s="92">
        <v>0.68244212962962958</v>
      </c>
      <c r="G8" s="93">
        <f t="shared" ref="G8:G13" si="0">IF(OR($E8="",$F8=""),"Need data",IF($E8="NS","NS",IF($F8="NF","NF",$F8-$E8)))</f>
        <v>9.2858796296296231E-2</v>
      </c>
      <c r="H8" s="93" t="str">
        <f t="shared" ref="H8:H17" si="1">IF(OR($G8="Need data",$G8="NS",$G8="NF",$G8&lt;=$Q$2),"","V.L.N.")</f>
        <v/>
      </c>
      <c r="I8" s="94">
        <v>0</v>
      </c>
      <c r="J8" s="95">
        <f t="shared" ref="J8:J13" si="2">I8*$P$8</f>
        <v>0</v>
      </c>
      <c r="K8" s="93">
        <v>0</v>
      </c>
      <c r="L8" s="93">
        <f t="shared" ref="L8:L13" si="3">IF(OR($E8="",$F8=""),"Need data",IF($E8="NS","NS",IF($F8="NF","NF",IF($H8="V.L.N.","V.L.N.",$G8+$J8+$K8))))</f>
        <v>9.2858796296296231E-2</v>
      </c>
      <c r="M8" s="96">
        <v>1</v>
      </c>
      <c r="N8" s="97">
        <f t="shared" ref="N8:N13" si="4">O8*$Q$3</f>
        <v>60</v>
      </c>
      <c r="O8" s="50">
        <v>60</v>
      </c>
      <c r="P8" s="5">
        <v>3.472222222222222E-3</v>
      </c>
      <c r="Q8" s="5">
        <v>1.1805555555555555E-2</v>
      </c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ht="12.75">
      <c r="A9" s="12"/>
      <c r="B9" s="81" t="s">
        <v>28</v>
      </c>
      <c r="C9" s="82" t="s">
        <v>29</v>
      </c>
      <c r="D9" s="83" t="s">
        <v>30</v>
      </c>
      <c r="E9" s="74">
        <v>0.58750000000000002</v>
      </c>
      <c r="F9" s="74">
        <v>0.6806712962962963</v>
      </c>
      <c r="G9" s="75">
        <f t="shared" si="0"/>
        <v>9.317129629629628E-2</v>
      </c>
      <c r="H9" s="75" t="str">
        <f t="shared" si="1"/>
        <v/>
      </c>
      <c r="I9" s="76">
        <v>0</v>
      </c>
      <c r="J9" s="77">
        <f t="shared" si="2"/>
        <v>0</v>
      </c>
      <c r="K9" s="75">
        <v>0</v>
      </c>
      <c r="L9" s="75">
        <f t="shared" si="3"/>
        <v>9.317129629629628E-2</v>
      </c>
      <c r="M9" s="79">
        <v>2</v>
      </c>
      <c r="N9" s="80">
        <f t="shared" si="4"/>
        <v>46</v>
      </c>
      <c r="O9" s="50">
        <v>46</v>
      </c>
      <c r="P9" s="25"/>
      <c r="Q9" s="26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 ht="12.75">
      <c r="A10" s="12"/>
      <c r="B10" s="81" t="s">
        <v>34</v>
      </c>
      <c r="C10" s="82" t="s">
        <v>35</v>
      </c>
      <c r="D10" s="83" t="s">
        <v>36</v>
      </c>
      <c r="E10" s="73">
        <v>0.59166666666666667</v>
      </c>
      <c r="F10" s="99">
        <v>0.68614583333333334</v>
      </c>
      <c r="G10" s="75">
        <f t="shared" si="0"/>
        <v>9.447916666666667E-2</v>
      </c>
      <c r="H10" s="75" t="str">
        <f t="shared" si="1"/>
        <v/>
      </c>
      <c r="I10" s="76">
        <v>0</v>
      </c>
      <c r="J10" s="77">
        <f t="shared" si="2"/>
        <v>0</v>
      </c>
      <c r="K10" s="75">
        <v>0</v>
      </c>
      <c r="L10" s="75">
        <f t="shared" si="3"/>
        <v>9.447916666666667E-2</v>
      </c>
      <c r="M10" s="79">
        <v>3</v>
      </c>
      <c r="N10" s="80">
        <f t="shared" si="4"/>
        <v>37</v>
      </c>
      <c r="O10" s="50">
        <v>37</v>
      </c>
      <c r="P10" s="25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ht="12.75">
      <c r="A11" s="12"/>
      <c r="B11" s="58" t="s">
        <v>31</v>
      </c>
      <c r="C11" s="23" t="s">
        <v>32</v>
      </c>
      <c r="D11" s="24" t="s">
        <v>33</v>
      </c>
      <c r="E11" s="14">
        <v>0.5854166666666667</v>
      </c>
      <c r="F11" s="14">
        <v>0.68096064814814816</v>
      </c>
      <c r="G11" s="16">
        <f t="shared" si="0"/>
        <v>9.5543981481481466E-2</v>
      </c>
      <c r="H11" s="16" t="str">
        <f t="shared" si="1"/>
        <v/>
      </c>
      <c r="I11" s="17">
        <v>0</v>
      </c>
      <c r="J11" s="18">
        <f t="shared" si="2"/>
        <v>0</v>
      </c>
      <c r="K11" s="16">
        <v>0</v>
      </c>
      <c r="L11" s="16">
        <f t="shared" si="3"/>
        <v>9.5543981481481466E-2</v>
      </c>
      <c r="M11" s="20">
        <v>4</v>
      </c>
      <c r="N11" s="57">
        <f t="shared" si="4"/>
        <v>28</v>
      </c>
      <c r="O11" s="51">
        <v>28</v>
      </c>
      <c r="P11" s="25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ht="12.75">
      <c r="A12" s="12"/>
      <c r="B12" s="58" t="s">
        <v>37</v>
      </c>
      <c r="C12" s="23" t="s">
        <v>38</v>
      </c>
      <c r="D12" s="24" t="s">
        <v>39</v>
      </c>
      <c r="E12" s="14">
        <v>0.59375</v>
      </c>
      <c r="F12" s="15">
        <v>0.69068287037037035</v>
      </c>
      <c r="G12" s="16">
        <f t="shared" si="0"/>
        <v>9.693287037037035E-2</v>
      </c>
      <c r="H12" s="16" t="str">
        <f t="shared" si="1"/>
        <v/>
      </c>
      <c r="I12" s="17">
        <v>0</v>
      </c>
      <c r="J12" s="18">
        <f t="shared" si="2"/>
        <v>0</v>
      </c>
      <c r="K12" s="16">
        <v>0</v>
      </c>
      <c r="L12" s="16">
        <f t="shared" si="3"/>
        <v>9.693287037037035E-2</v>
      </c>
      <c r="M12" s="20">
        <v>5</v>
      </c>
      <c r="N12" s="57">
        <f t="shared" si="4"/>
        <v>19</v>
      </c>
      <c r="O12" s="51">
        <v>19</v>
      </c>
      <c r="P12" s="25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ht="13.5" thickBot="1">
      <c r="A13" s="12"/>
      <c r="B13" s="60" t="s">
        <v>23</v>
      </c>
      <c r="C13" s="61" t="s">
        <v>26</v>
      </c>
      <c r="D13" s="62" t="s">
        <v>27</v>
      </c>
      <c r="E13" s="98">
        <v>0.58333333333333337</v>
      </c>
      <c r="F13" s="98">
        <v>0.67881944444444442</v>
      </c>
      <c r="G13" s="64">
        <f t="shared" si="0"/>
        <v>9.5486111111111049E-2</v>
      </c>
      <c r="H13" s="64" t="str">
        <f t="shared" si="1"/>
        <v/>
      </c>
      <c r="I13" s="65">
        <v>1</v>
      </c>
      <c r="J13" s="66">
        <f t="shared" si="2"/>
        <v>3.472222222222222E-3</v>
      </c>
      <c r="K13" s="64">
        <v>0</v>
      </c>
      <c r="L13" s="64">
        <f t="shared" si="3"/>
        <v>9.8958333333333273E-2</v>
      </c>
      <c r="M13" s="68">
        <v>6</v>
      </c>
      <c r="N13" s="85">
        <f t="shared" si="4"/>
        <v>10</v>
      </c>
      <c r="O13" s="52">
        <v>10</v>
      </c>
      <c r="P13" s="25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 ht="12.75">
      <c r="A14" s="1"/>
      <c r="B14" s="1"/>
      <c r="C14" s="1"/>
      <c r="D14" s="1"/>
      <c r="E14" s="1"/>
      <c r="F14" s="1"/>
      <c r="G14" s="1"/>
      <c r="H14" s="1" t="str">
        <f t="shared" si="1"/>
        <v/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 ht="12.75">
      <c r="A15" s="1"/>
      <c r="B15" s="1"/>
      <c r="C15" s="1"/>
      <c r="D15" s="1"/>
      <c r="E15" s="1"/>
      <c r="F15" s="1"/>
      <c r="G15" s="1"/>
      <c r="H15" s="1" t="str">
        <f t="shared" si="1"/>
        <v/>
      </c>
      <c r="I15" s="1"/>
      <c r="J15" s="1"/>
      <c r="K15" s="1"/>
      <c r="L15" s="1"/>
      <c r="M15" s="42"/>
      <c r="N15" s="43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1:31" ht="12.75">
      <c r="A16" s="12" t="s">
        <v>40</v>
      </c>
      <c r="B16" s="12"/>
      <c r="C16" s="1"/>
      <c r="D16" s="1"/>
      <c r="E16" s="1"/>
      <c r="F16" s="1"/>
      <c r="G16" s="1"/>
      <c r="H16" s="1" t="str">
        <f t="shared" si="1"/>
        <v/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1:31" ht="12.75">
      <c r="A17" s="1"/>
      <c r="B17" s="1"/>
      <c r="C17" s="1"/>
      <c r="D17" s="1"/>
      <c r="E17" s="1"/>
      <c r="F17" s="1"/>
      <c r="G17" s="1"/>
      <c r="H17" s="1" t="str">
        <f t="shared" si="1"/>
        <v/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1" ht="12.7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ht="12.7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ht="12.7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ht="12.7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ht="12.7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ht="12.7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ht="12.7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ht="12.7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ht="12.7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ht="12.7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ht="12.7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ht="12.7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ht="12.7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ht="12.7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ht="12.7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ht="12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ht="12.7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ht="12.7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ht="12.7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ht="12.7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ht="12.7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ht="12.7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ht="12.7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ht="12.7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ht="12.7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ht="12.7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ht="12.7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ht="12.7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ht="12.7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ht="12.7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ht="12.7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 ht="12.7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ht="12.7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 ht="12.7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2.7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ht="12.7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ht="12.7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ht="12.7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ht="12.7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ht="12.7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 ht="12.7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2.7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ht="12.7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ht="12.7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 ht="12.7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2.7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2.7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ht="12.7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 ht="12.7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ht="12.7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ht="12.7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ht="12.7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ht="12.7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ht="12.7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ht="12.7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 ht="12.7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 ht="12.7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 ht="12.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 ht="12.7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 ht="12.7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 ht="12.7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 ht="12.7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 ht="12.7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 ht="12.7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 ht="12.7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ht="12.7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 ht="12.7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 ht="12.7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 ht="12.7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ht="12.7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 ht="12.7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 ht="12.7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 ht="12.7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ht="12.7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 ht="12.7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 ht="12.7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ht="12.7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 ht="12.7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 ht="12.7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1" ht="12.7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:31" ht="12.7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:31" ht="12.7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:31" ht="12.7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 ht="12.7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 ht="12.7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 ht="12.7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 ht="12.7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 ht="12.7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 ht="12.7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 ht="12.7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 ht="12.7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 ht="12.7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 ht="12.7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 ht="12.7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spans="1:31" ht="12.7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 ht="12.7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1:31" ht="12.7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1:31" ht="12.7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1:31" ht="12.7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 ht="12.7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1:31" ht="12.7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spans="1:31" ht="12.7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spans="1:31" ht="12.7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 ht="12.7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spans="1:31" ht="12.7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 ht="12.7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1" ht="12.7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spans="1:31" ht="12.7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spans="1:31" ht="12.7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spans="1:31" ht="12.7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1:31" ht="12.7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spans="1:31" ht="12.7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spans="1:31" ht="12.7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spans="1:31" ht="12.7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spans="1:31" ht="12.7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1:31" ht="12.7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spans="1:31" ht="12.7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spans="1:31" ht="12.7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1:31" ht="12.7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spans="1:31" ht="12.7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spans="1:31" ht="12.7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1:31" ht="12.7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1:31" ht="12.7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spans="1:31" ht="12.7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spans="1:31" ht="12.7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1:31" ht="12.7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spans="1:31" ht="12.7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spans="1:31" ht="12.7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spans="1:31" ht="12.7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spans="1:31" ht="12.7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spans="1:31" ht="12.7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1:31" ht="12.7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spans="1:31" ht="12.7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spans="1:31" ht="12.7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spans="1:31" ht="12.7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spans="1:31" ht="12.7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spans="1:31" ht="12.7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spans="1:31" ht="12.7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spans="1:31" ht="12.7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spans="1:31" ht="12.7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 ht="12.7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 ht="12.7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 ht="12.7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spans="1:31" ht="12.7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spans="1:31" ht="12.7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spans="1:31" ht="12.7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spans="1:31" ht="12.7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spans="1:31" ht="12.7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spans="1:31" ht="12.7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spans="1:31" ht="12.7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spans="1:31" ht="12.7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spans="1:31" ht="12.7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spans="1:31" ht="12.7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spans="1:31" ht="12.7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spans="1:31" ht="12.7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spans="1:31" ht="12.7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spans="1:31" ht="12.7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spans="1:31" ht="12.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spans="1:31" ht="12.7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spans="1:31" ht="12.7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spans="1:31" ht="12.7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spans="1:31" ht="12.7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spans="1:31" ht="12.7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spans="1:31" ht="12.7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spans="1:31" ht="12.7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spans="1:31" ht="12.7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spans="1:31" ht="12.7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spans="1:31" ht="12.7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spans="1:31" ht="12.7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spans="1:31" ht="12.7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spans="1:31" ht="12.7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spans="1:31" ht="12.7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spans="1:31" ht="12.7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spans="1:31" ht="12.7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spans="1:31" ht="12.7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spans="1:31" ht="12.7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spans="1:31" ht="12.7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spans="1:31" ht="12.7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spans="1:31" ht="12.7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spans="1:31" ht="12.7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spans="1:31" ht="12.7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1:31" ht="12.7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spans="1:31" ht="12.7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spans="1:31" ht="12.7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spans="1:31" ht="12.7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spans="1:31" ht="12.7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spans="1:31" ht="12.7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spans="1:31" ht="12.7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spans="1:31" ht="12.7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spans="1:31" ht="12.7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spans="1:31" ht="12.7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spans="1:31" ht="12.7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spans="1:31" ht="12.7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spans="1:31" ht="12.7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spans="1:31" ht="12.7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spans="1:31" ht="12.7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spans="1:31" ht="12.7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spans="1:31" ht="12.7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spans="1:31" ht="12.7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spans="1:31" ht="12.7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spans="1:31" ht="12.7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spans="1:31" ht="12.7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spans="1:31" ht="12.7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spans="1:31" ht="12.7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spans="1:31" ht="12.7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spans="1:31" ht="12.7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spans="1:31" ht="12.7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spans="1:31" ht="12.7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spans="1:31" ht="12.7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spans="1:31" ht="12.7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spans="1:31" ht="12.7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spans="1:31" ht="12.7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spans="1:31" ht="12.7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spans="1:31" ht="12.7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spans="1:31" ht="12.7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spans="1:31" ht="12.7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spans="1:31" ht="12.7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spans="1:31" ht="12.7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spans="1:31" ht="12.7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spans="1:31" ht="12.7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spans="1:31" ht="12.7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spans="1:31" ht="12.7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spans="1:31" ht="12.7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spans="1:31" ht="12.7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spans="1:31" ht="12.7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spans="1:31" ht="12.7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spans="1:31" ht="12.7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spans="1:31" ht="12.7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spans="1:31" ht="12.7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spans="1:31" ht="12.7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spans="1:31" ht="12.7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spans="1:31" ht="12.7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spans="1:31" ht="12.7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spans="1:31" ht="12.7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spans="1:31" ht="12.7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spans="1:31" ht="12.7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spans="1:31" ht="12.7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spans="1:31" ht="12.7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spans="1:31" ht="12.7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spans="1:31" ht="12.7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spans="1:31" ht="12.7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spans="1:31" ht="12.7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spans="1:31" ht="12.7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spans="1:31" ht="12.7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spans="1:31" ht="12.7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spans="1:31" ht="12.7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spans="1:31" ht="12.7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spans="1:31" ht="12.7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spans="1:31" ht="12.7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spans="1:31" ht="12.7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spans="1:31" ht="12.7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spans="1:31" ht="12.7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spans="1:31" ht="12.7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spans="1:31" ht="12.7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spans="1:31" ht="12.7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spans="1:31" ht="12.7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spans="1:31" ht="12.7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spans="1:31" ht="12.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spans="1:31" ht="12.7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spans="1:31" ht="12.7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spans="1:31" ht="12.7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spans="1:31" ht="12.7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spans="1:31" ht="12.7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spans="1:31" ht="12.7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spans="1:31" ht="12.7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spans="1:31" ht="12.7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spans="1:31" ht="12.7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spans="1:31" ht="12.7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spans="1:31" ht="12.7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spans="1:31" ht="12.7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spans="1:31" ht="12.7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spans="1:31" ht="12.7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spans="1:31" ht="12.7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spans="1:31" ht="12.7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spans="1:31" ht="12.7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spans="1:31" ht="12.7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spans="1:31" ht="12.7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spans="1:31" ht="12.7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spans="1:31" ht="12.7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spans="1:31" ht="12.7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spans="1:31" ht="12.7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spans="1:31" ht="12.7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spans="1:31" ht="12.7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spans="1:31" ht="12.7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spans="1:31" ht="12.7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spans="1:31" ht="12.7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spans="1:31" ht="12.7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spans="1:31" ht="12.7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spans="1:31" ht="12.7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spans="1:31" ht="12.7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spans="1:31" ht="12.7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spans="1:31" ht="12.7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spans="1:31" ht="12.7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spans="1:31" ht="12.7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spans="1:31" ht="12.7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spans="1:31" ht="12.7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spans="1:31" ht="12.7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spans="1:31" ht="12.7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spans="1:31" ht="12.7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spans="1:31" ht="12.7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spans="1:31" ht="12.7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spans="1:31" ht="12.7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spans="1:31" ht="12.7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spans="1:31" ht="12.7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spans="1:31" ht="12.7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spans="1:31" ht="12.7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spans="1:31" ht="12.7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spans="1:31" ht="12.7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spans="1:31" ht="12.7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spans="1:31" ht="12.7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spans="1:31" ht="12.7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spans="1:31" ht="12.7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spans="1:31" ht="12.7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spans="1:31" ht="12.7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spans="1:31" ht="12.7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spans="1:31" ht="12.7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spans="1:31" ht="12.7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spans="1:31" ht="12.7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spans="1:31" ht="12.7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spans="1:31" ht="12.7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spans="1:31" ht="12.7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spans="1:31" ht="12.7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spans="1:31" ht="12.7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spans="1:31" ht="12.7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spans="1:31" ht="12.7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spans="1:31" ht="12.7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spans="1:31" ht="12.7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spans="1:31" ht="12.7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spans="1:31" ht="12.7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spans="1:31" ht="12.7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spans="1:31" ht="12.7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spans="1:31" ht="12.7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spans="1:31" ht="12.7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spans="1:31" ht="12.7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spans="1:31" ht="12.7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spans="1:31" ht="12.7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spans="1:31" ht="12.7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spans="1:31" ht="12.7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spans="1:31" ht="12.7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spans="1:31" ht="12.7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spans="1:31" ht="12.7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spans="1:31" ht="12.7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spans="1:31" ht="12.7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spans="1:31" ht="12.7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spans="1:31" ht="12.7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spans="1:31" ht="12.7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spans="1:31" ht="12.7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spans="1:31" ht="12.7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spans="1:31" ht="12.7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spans="1:31" ht="12.7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spans="1:31" ht="12.7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spans="1:31" ht="12.7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spans="1:31" ht="12.7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spans="1:31" ht="12.7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spans="1:31" ht="12.7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spans="1:31" ht="12.7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spans="1:31" ht="12.7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spans="1:31" ht="12.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spans="1:31" ht="12.7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spans="1:31" ht="12.7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spans="1:31" ht="12.7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spans="1:31" ht="12.7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spans="1:31" ht="12.7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spans="1:31" ht="12.7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spans="1:31" ht="12.7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spans="1:31" ht="12.7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spans="1:31" ht="12.7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spans="1:31" ht="12.7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spans="1:31" ht="12.7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spans="1:31" ht="12.7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spans="1:31" ht="12.7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spans="1:31" ht="12.7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spans="1:31" ht="12.7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spans="1:31" ht="12.7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spans="1:31" ht="12.7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spans="1:31" ht="12.7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spans="1:31" ht="12.7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spans="1:31" ht="12.7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spans="1:31" ht="12.7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spans="1:31" ht="12.7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spans="1:31" ht="12.7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spans="1:31" ht="12.7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spans="1:31" ht="12.7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 spans="1:31" ht="12.7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spans="1:31" ht="12.7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spans="1:31" ht="12.7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spans="1:31" ht="12.7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spans="1:31" ht="12.7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spans="1:31" ht="12.7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spans="1:31" ht="12.7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spans="1:31" ht="12.7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spans="1:31" ht="12.7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spans="1:31" ht="12.7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spans="1:31" ht="12.7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spans="1:31" ht="12.7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 spans="1:31" ht="12.7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 spans="1:31" ht="12.7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</row>
    <row r="415" spans="1:31" ht="12.7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 spans="1:31" ht="12.7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 spans="1:31" ht="12.7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 spans="1:31" ht="12.7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 spans="1:31" ht="12.7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 spans="1:31" ht="12.7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 spans="1:31" ht="12.7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 spans="1:31" ht="12.7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 spans="1:31" ht="12.7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 spans="1:31" ht="12.7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 spans="1:31" ht="12.7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 spans="1:31" ht="12.7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 spans="1:31" ht="12.7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 spans="1:31" ht="12.7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 spans="1:31" ht="12.7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 spans="1:31" ht="12.7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 spans="1:31" ht="12.7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</row>
    <row r="432" spans="1:31" ht="12.7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 spans="1:31" ht="12.7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 spans="1:31" ht="12.7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</row>
    <row r="435" spans="1:31" ht="12.7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</row>
    <row r="436" spans="1:31" ht="12.7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 spans="1:31" ht="12.7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  <row r="438" spans="1:31" ht="12.7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</row>
    <row r="439" spans="1:31" ht="12.7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</row>
    <row r="440" spans="1:31" ht="12.7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</row>
    <row r="441" spans="1:31" ht="12.7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</row>
    <row r="442" spans="1:31" ht="12.7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</row>
    <row r="443" spans="1:31" ht="12.7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</row>
    <row r="444" spans="1:31" ht="12.7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</row>
    <row r="445" spans="1:31" ht="12.7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</row>
    <row r="446" spans="1:31" ht="12.7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</row>
    <row r="447" spans="1:31" ht="12.7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</row>
    <row r="448" spans="1:31" ht="12.7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</row>
    <row r="449" spans="1:31" ht="12.7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</row>
    <row r="450" spans="1:31" ht="12.7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</row>
    <row r="451" spans="1:31" ht="12.7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</row>
    <row r="452" spans="1:31" ht="12.7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</row>
    <row r="453" spans="1:31" ht="12.7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</row>
    <row r="454" spans="1:31" ht="12.7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</row>
    <row r="455" spans="1:31" ht="12.7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</row>
    <row r="456" spans="1:31" ht="12.7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</row>
    <row r="457" spans="1:31" ht="12.7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</row>
    <row r="458" spans="1:31" ht="12.7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</row>
    <row r="459" spans="1:31" ht="12.7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</row>
    <row r="460" spans="1:31" ht="12.7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</row>
    <row r="461" spans="1:31" ht="12.7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</row>
    <row r="462" spans="1:31" ht="12.7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</row>
    <row r="463" spans="1:31" ht="12.7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</row>
    <row r="464" spans="1:31" ht="12.7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</row>
    <row r="465" spans="1:31" ht="12.7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</row>
    <row r="466" spans="1:31" ht="12.7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</row>
    <row r="467" spans="1:31" ht="12.7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</row>
    <row r="468" spans="1:31" ht="12.7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</row>
    <row r="469" spans="1:31" ht="12.7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</row>
    <row r="470" spans="1:31" ht="12.7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</row>
    <row r="471" spans="1:31" ht="12.7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</row>
    <row r="472" spans="1:31" ht="12.7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</row>
    <row r="473" spans="1:31" ht="12.7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</row>
    <row r="474" spans="1:31" ht="12.7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</row>
    <row r="475" spans="1:31" ht="12.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</row>
    <row r="476" spans="1:31" ht="12.7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</row>
    <row r="477" spans="1:31" ht="12.7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</row>
    <row r="478" spans="1:31" ht="12.7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</row>
    <row r="479" spans="1:31" ht="12.7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</row>
    <row r="480" spans="1:31" ht="12.7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</row>
    <row r="481" spans="1:31" ht="12.7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</row>
    <row r="482" spans="1:31" ht="12.7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</row>
    <row r="483" spans="1:31" ht="12.7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</row>
    <row r="484" spans="1:31" ht="12.7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</row>
    <row r="485" spans="1:31" ht="12.7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</row>
    <row r="486" spans="1:31" ht="12.7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</row>
    <row r="487" spans="1:31" ht="12.7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</row>
    <row r="488" spans="1:31" ht="12.7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</row>
    <row r="489" spans="1:31" ht="12.7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</row>
    <row r="490" spans="1:31" ht="12.7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</row>
    <row r="491" spans="1:31" ht="12.7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</row>
    <row r="492" spans="1:31" ht="12.7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</row>
    <row r="493" spans="1:31" ht="12.7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</row>
    <row r="494" spans="1:31" ht="12.7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</row>
    <row r="495" spans="1:31" ht="12.7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</row>
    <row r="496" spans="1:31" ht="12.7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</row>
    <row r="497" spans="1:31" ht="12.7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</row>
    <row r="498" spans="1:31" ht="12.7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</row>
    <row r="499" spans="1:31" ht="12.7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</row>
    <row r="500" spans="1:31" ht="12.7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</row>
    <row r="501" spans="1:31" ht="12.7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</row>
    <row r="502" spans="1:31" ht="12.7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</row>
    <row r="503" spans="1:31" ht="12.7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</row>
    <row r="504" spans="1:31" ht="12.7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</row>
    <row r="505" spans="1:31" ht="12.7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</row>
    <row r="506" spans="1:31" ht="12.7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</row>
    <row r="507" spans="1:31" ht="12.7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</row>
    <row r="508" spans="1:31" ht="12.7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</row>
    <row r="509" spans="1:31" ht="12.7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</row>
    <row r="510" spans="1:31" ht="12.7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</row>
    <row r="511" spans="1:31" ht="12.7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</row>
    <row r="512" spans="1:31" ht="12.7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</row>
    <row r="513" spans="1:31" ht="12.7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</row>
    <row r="514" spans="1:31" ht="12.7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</row>
    <row r="515" spans="1:31" ht="12.7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</row>
    <row r="516" spans="1:31" ht="12.7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</row>
    <row r="517" spans="1:31" ht="12.7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</row>
    <row r="518" spans="1:31" ht="12.7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</row>
    <row r="519" spans="1:31" ht="12.7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</row>
    <row r="520" spans="1:31" ht="12.7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</row>
    <row r="521" spans="1:31" ht="12.7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</row>
    <row r="522" spans="1:31" ht="12.7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</row>
    <row r="523" spans="1:31" ht="12.7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</row>
    <row r="524" spans="1:31" ht="12.7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</row>
    <row r="525" spans="1:31" ht="12.7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</row>
    <row r="526" spans="1:31" ht="12.7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</row>
    <row r="527" spans="1:31" ht="12.7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</row>
    <row r="528" spans="1:31" ht="12.7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</row>
    <row r="529" spans="1:31" ht="12.7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</row>
    <row r="530" spans="1:31" ht="12.7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</row>
    <row r="531" spans="1:31" ht="12.7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</row>
    <row r="532" spans="1:31" ht="12.7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</row>
    <row r="533" spans="1:31" ht="12.7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</row>
    <row r="534" spans="1:31" ht="12.7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</row>
    <row r="535" spans="1:31" ht="12.7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</row>
    <row r="536" spans="1:31" ht="12.7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</row>
    <row r="537" spans="1:31" ht="12.7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</row>
    <row r="538" spans="1:31" ht="12.7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</row>
    <row r="539" spans="1:31" ht="12.7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</row>
    <row r="540" spans="1:31" ht="12.7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</row>
    <row r="541" spans="1:31" ht="12.7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</row>
    <row r="542" spans="1:31" ht="12.7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</row>
    <row r="543" spans="1:31" ht="12.7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</row>
    <row r="544" spans="1:31" ht="12.7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</row>
    <row r="545" spans="1:31" ht="12.7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</row>
    <row r="546" spans="1:31" ht="12.7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</row>
    <row r="547" spans="1:31" ht="12.7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</row>
    <row r="548" spans="1:31" ht="12.7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</row>
    <row r="549" spans="1:31" ht="12.7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</row>
    <row r="550" spans="1:31" ht="12.7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</row>
    <row r="551" spans="1:31" ht="12.7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</row>
    <row r="552" spans="1:31" ht="12.7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</row>
    <row r="553" spans="1:31" ht="12.7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</row>
    <row r="554" spans="1:31" ht="12.7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</row>
    <row r="555" spans="1:31" ht="12.7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</row>
    <row r="556" spans="1:31" ht="12.7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</row>
    <row r="557" spans="1:31" ht="12.7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</row>
    <row r="558" spans="1:31" ht="12.7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</row>
    <row r="559" spans="1:31" ht="12.7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</row>
    <row r="560" spans="1:31" ht="12.7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</row>
    <row r="561" spans="1:31" ht="12.7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</row>
    <row r="562" spans="1:31" ht="12.7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</row>
    <row r="563" spans="1:31" ht="12.7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</row>
    <row r="564" spans="1:31" ht="12.7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</row>
    <row r="565" spans="1:31" ht="12.7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</row>
    <row r="566" spans="1:31" ht="12.7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</row>
    <row r="567" spans="1:31" ht="12.7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</row>
    <row r="568" spans="1:31" ht="12.7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</row>
    <row r="569" spans="1:31" ht="12.7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</row>
    <row r="570" spans="1:31" ht="12.7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</row>
    <row r="571" spans="1:31" ht="12.7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</row>
    <row r="572" spans="1:31" ht="12.7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</row>
    <row r="573" spans="1:31" ht="12.7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</row>
    <row r="574" spans="1:31" ht="12.7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</row>
    <row r="575" spans="1:31" ht="12.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</row>
    <row r="576" spans="1:31" ht="12.7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</row>
    <row r="577" spans="1:31" ht="12.7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</row>
    <row r="578" spans="1:31" ht="12.7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</row>
    <row r="579" spans="1:31" ht="12.7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</row>
    <row r="580" spans="1:31" ht="12.7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</row>
    <row r="581" spans="1:31" ht="12.7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</row>
    <row r="582" spans="1:31" ht="12.7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</row>
    <row r="583" spans="1:31" ht="12.7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</row>
    <row r="584" spans="1:31" ht="12.7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</row>
    <row r="585" spans="1:31" ht="12.7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</row>
    <row r="586" spans="1:31" ht="12.7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</row>
    <row r="587" spans="1:31" ht="12.7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</row>
    <row r="588" spans="1:31" ht="12.7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</row>
    <row r="589" spans="1:31" ht="12.7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</row>
    <row r="590" spans="1:31" ht="12.7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</row>
    <row r="591" spans="1:31" ht="12.7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</row>
    <row r="592" spans="1:31" ht="12.7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</row>
    <row r="593" spans="1:31" ht="12.7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</row>
    <row r="594" spans="1:31" ht="12.7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</row>
    <row r="595" spans="1:31" ht="12.7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</row>
    <row r="596" spans="1:31" ht="12.7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</row>
    <row r="597" spans="1:31" ht="12.7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</row>
    <row r="598" spans="1:31" ht="12.7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</row>
    <row r="599" spans="1:31" ht="12.7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</row>
    <row r="600" spans="1:31" ht="12.7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</row>
    <row r="601" spans="1:31" ht="12.7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</row>
    <row r="602" spans="1:31" ht="12.7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</row>
    <row r="603" spans="1:31" ht="12.7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</row>
    <row r="604" spans="1:31" ht="12.7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</row>
    <row r="605" spans="1:31" ht="12.7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</row>
    <row r="606" spans="1:31" ht="12.7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</row>
    <row r="607" spans="1:31" ht="12.7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</row>
    <row r="608" spans="1:31" ht="12.7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</row>
    <row r="609" spans="1:31" ht="12.7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</row>
    <row r="610" spans="1:31" ht="12.7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</row>
    <row r="611" spans="1:31" ht="12.7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</row>
    <row r="612" spans="1:31" ht="12.7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</row>
    <row r="613" spans="1:31" ht="12.7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</row>
    <row r="614" spans="1:31" ht="12.7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</row>
    <row r="615" spans="1:31" ht="12.7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</row>
    <row r="616" spans="1:31" ht="12.7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</row>
    <row r="617" spans="1:31" ht="12.7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</row>
    <row r="618" spans="1:31" ht="12.7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</row>
    <row r="619" spans="1:31" ht="12.7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</row>
    <row r="620" spans="1:31" ht="12.7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</row>
    <row r="621" spans="1:31" ht="12.7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</row>
    <row r="622" spans="1:31" ht="12.7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</row>
    <row r="623" spans="1:31" ht="12.7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</row>
    <row r="624" spans="1:31" ht="12.7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</row>
    <row r="625" spans="1:31" ht="12.7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</row>
    <row r="626" spans="1:31" ht="12.7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</row>
    <row r="627" spans="1:31" ht="12.7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</row>
    <row r="628" spans="1:31" ht="12.7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</row>
    <row r="629" spans="1:31" ht="12.7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</row>
    <row r="630" spans="1:31" ht="12.7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</row>
    <row r="631" spans="1:31" ht="12.7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</row>
    <row r="632" spans="1:31" ht="12.7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</row>
    <row r="633" spans="1:31" ht="12.7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</row>
    <row r="634" spans="1:31" ht="12.7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</row>
    <row r="635" spans="1:31" ht="12.7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</row>
    <row r="636" spans="1:31" ht="12.7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</row>
    <row r="637" spans="1:31" ht="12.7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</row>
    <row r="638" spans="1:31" ht="12.7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</row>
    <row r="639" spans="1:31" ht="12.7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</row>
    <row r="640" spans="1:31" ht="12.7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</row>
    <row r="641" spans="1:31" ht="12.7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</row>
    <row r="642" spans="1:31" ht="12.7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</row>
    <row r="643" spans="1:31" ht="12.7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</row>
    <row r="644" spans="1:31" ht="12.7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</row>
    <row r="645" spans="1:31" ht="12.7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</row>
    <row r="646" spans="1:31" ht="12.7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</row>
    <row r="647" spans="1:31" ht="12.7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</row>
    <row r="648" spans="1:31" ht="12.7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</row>
    <row r="649" spans="1:31" ht="12.7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</row>
    <row r="650" spans="1:31" ht="12.7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</row>
    <row r="651" spans="1:31" ht="12.7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</row>
    <row r="652" spans="1:31" ht="12.7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</row>
    <row r="653" spans="1:31" ht="12.7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</row>
    <row r="654" spans="1:31" ht="12.7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</row>
    <row r="655" spans="1:31" ht="12.7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</row>
    <row r="656" spans="1:31" ht="12.7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</row>
    <row r="657" spans="1:31" ht="12.7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</row>
    <row r="658" spans="1:31" ht="12.7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</row>
    <row r="659" spans="1:31" ht="12.7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</row>
    <row r="660" spans="1:31" ht="12.7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</row>
    <row r="661" spans="1:31" ht="12.7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</row>
    <row r="662" spans="1:31" ht="12.7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</row>
    <row r="663" spans="1:31" ht="12.7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</row>
    <row r="664" spans="1:31" ht="12.7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</row>
    <row r="665" spans="1:31" ht="12.7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</row>
    <row r="666" spans="1:31" ht="12.7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</row>
    <row r="667" spans="1:31" ht="12.7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</row>
    <row r="668" spans="1:31" ht="12.7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</row>
    <row r="669" spans="1:31" ht="12.7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</row>
    <row r="670" spans="1:31" ht="12.7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</row>
    <row r="671" spans="1:31" ht="12.7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</row>
    <row r="672" spans="1:31" ht="12.7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</row>
    <row r="673" spans="1:31" ht="12.7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</row>
    <row r="674" spans="1:31" ht="12.7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</row>
    <row r="675" spans="1:31" ht="12.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</row>
    <row r="676" spans="1:31" ht="12.7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</row>
    <row r="677" spans="1:31" ht="12.7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</row>
    <row r="678" spans="1:31" ht="12.7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</row>
    <row r="679" spans="1:31" ht="12.7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</row>
    <row r="680" spans="1:31" ht="12.7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</row>
    <row r="681" spans="1:31" ht="12.7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</row>
    <row r="682" spans="1:31" ht="12.7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</row>
    <row r="683" spans="1:31" ht="12.7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</row>
    <row r="684" spans="1:31" ht="12.7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</row>
    <row r="685" spans="1:31" ht="12.7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</row>
    <row r="686" spans="1:31" ht="12.7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</row>
    <row r="687" spans="1:31" ht="12.7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</row>
    <row r="688" spans="1:31" ht="12.7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</row>
    <row r="689" spans="1:31" ht="12.7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</row>
    <row r="690" spans="1:31" ht="12.7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</row>
    <row r="691" spans="1:31" ht="12.7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</row>
    <row r="692" spans="1:31" ht="12.7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</row>
    <row r="693" spans="1:31" ht="12.7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</row>
    <row r="694" spans="1:31" ht="12.7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</row>
    <row r="695" spans="1:31" ht="12.7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</row>
    <row r="696" spans="1:31" ht="12.7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</row>
    <row r="697" spans="1:31" ht="12.7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</row>
    <row r="698" spans="1:31" ht="12.7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</row>
    <row r="699" spans="1:31" ht="12.7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</row>
    <row r="700" spans="1:31" ht="12.7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</row>
    <row r="701" spans="1:31" ht="12.7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</row>
    <row r="702" spans="1:31" ht="12.7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</row>
    <row r="703" spans="1:31" ht="12.7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</row>
    <row r="704" spans="1:31" ht="12.7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</row>
    <row r="705" spans="1:31" ht="12.7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</row>
    <row r="706" spans="1:31" ht="12.7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</row>
    <row r="707" spans="1:31" ht="12.7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</row>
    <row r="708" spans="1:31" ht="12.7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</row>
    <row r="709" spans="1:31" ht="12.7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</row>
    <row r="710" spans="1:31" ht="12.7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</row>
    <row r="711" spans="1:31" ht="12.7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</row>
    <row r="712" spans="1:31" ht="12.7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</row>
    <row r="713" spans="1:31" ht="12.7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</row>
    <row r="714" spans="1:31" ht="12.7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</row>
    <row r="715" spans="1:31" ht="12.7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</row>
    <row r="716" spans="1:31" ht="12.7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</row>
    <row r="717" spans="1:31" ht="12.7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</row>
    <row r="718" spans="1:31" ht="12.7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</row>
    <row r="719" spans="1:31" ht="12.7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</row>
    <row r="720" spans="1:31" ht="12.7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</row>
    <row r="721" spans="1:31" ht="12.7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</row>
    <row r="722" spans="1:31" ht="12.7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</row>
    <row r="723" spans="1:31" ht="12.7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</row>
    <row r="724" spans="1:31" ht="12.7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</row>
    <row r="725" spans="1:31" ht="12.7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</row>
    <row r="726" spans="1:31" ht="12.7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</row>
    <row r="727" spans="1:31" ht="12.7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</row>
    <row r="728" spans="1:31" ht="12.7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</row>
    <row r="729" spans="1:31" ht="12.7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</row>
    <row r="730" spans="1:31" ht="12.7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</row>
    <row r="731" spans="1:31" ht="12.7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</row>
    <row r="732" spans="1:31" ht="12.7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</row>
    <row r="733" spans="1:31" ht="12.7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</row>
    <row r="734" spans="1:31" ht="12.7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</row>
    <row r="735" spans="1:31" ht="12.7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</row>
    <row r="736" spans="1:31" ht="12.7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</row>
    <row r="737" spans="1:31" ht="12.7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</row>
    <row r="738" spans="1:31" ht="12.7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</row>
    <row r="739" spans="1:31" ht="12.7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</row>
    <row r="740" spans="1:31" ht="12.7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</row>
    <row r="741" spans="1:31" ht="12.7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</row>
    <row r="742" spans="1:31" ht="12.7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</row>
    <row r="743" spans="1:31" ht="12.7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</row>
    <row r="744" spans="1:31" ht="12.7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</row>
    <row r="745" spans="1:31" ht="12.7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</row>
    <row r="746" spans="1:31" ht="12.7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</row>
    <row r="747" spans="1:31" ht="12.7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</row>
    <row r="748" spans="1:31" ht="12.7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</row>
    <row r="749" spans="1:31" ht="12.7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</row>
    <row r="750" spans="1:31" ht="12.7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</row>
    <row r="751" spans="1:31" ht="12.7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</row>
    <row r="752" spans="1:31" ht="12.7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</row>
    <row r="753" spans="1:31" ht="12.7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</row>
    <row r="754" spans="1:31" ht="12.7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</row>
    <row r="755" spans="1:31" ht="12.7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</row>
    <row r="756" spans="1:31" ht="12.7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</row>
    <row r="757" spans="1:31" ht="12.7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</row>
    <row r="758" spans="1:31" ht="12.7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</row>
    <row r="759" spans="1:31" ht="12.7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</row>
    <row r="760" spans="1:31" ht="12.7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</row>
    <row r="761" spans="1:31" ht="12.7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</row>
    <row r="762" spans="1:31" ht="12.7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</row>
    <row r="763" spans="1:31" ht="12.7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</row>
    <row r="764" spans="1:31" ht="12.7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</row>
    <row r="765" spans="1:31" ht="12.7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</row>
    <row r="766" spans="1:31" ht="12.7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</row>
    <row r="767" spans="1:31" ht="12.7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</row>
    <row r="768" spans="1:31" ht="12.7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</row>
    <row r="769" spans="1:31" ht="12.7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</row>
    <row r="770" spans="1:31" ht="12.7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</row>
    <row r="771" spans="1:31" ht="12.7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</row>
    <row r="772" spans="1:31" ht="12.7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</row>
    <row r="773" spans="1:31" ht="12.7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</row>
    <row r="774" spans="1:31" ht="12.7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</row>
    <row r="775" spans="1:31" ht="12.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</row>
    <row r="776" spans="1:31" ht="12.7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</row>
    <row r="777" spans="1:31" ht="12.7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</row>
    <row r="778" spans="1:31" ht="12.7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</row>
    <row r="779" spans="1:31" ht="12.7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</row>
    <row r="780" spans="1:31" ht="12.7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</row>
    <row r="781" spans="1:31" ht="12.7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</row>
    <row r="782" spans="1:31" ht="12.7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</row>
    <row r="783" spans="1:31" ht="12.7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</row>
    <row r="784" spans="1:31" ht="12.7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</row>
    <row r="785" spans="1:31" ht="12.7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</row>
    <row r="786" spans="1:31" ht="12.7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</row>
    <row r="787" spans="1:31" ht="12.7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</row>
    <row r="788" spans="1:31" ht="12.7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</row>
    <row r="789" spans="1:31" ht="12.7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</row>
    <row r="790" spans="1:31" ht="12.7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</row>
    <row r="791" spans="1:31" ht="12.7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</row>
    <row r="792" spans="1:31" ht="12.7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</row>
    <row r="793" spans="1:31" ht="12.7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</row>
    <row r="794" spans="1:31" ht="12.7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</row>
    <row r="795" spans="1:31" ht="12.7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</row>
    <row r="796" spans="1:31" ht="12.7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</row>
    <row r="797" spans="1:31" ht="12.7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</row>
    <row r="798" spans="1:31" ht="12.7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</row>
    <row r="799" spans="1:31" ht="12.7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</row>
    <row r="800" spans="1:31" ht="12.7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</row>
    <row r="801" spans="1:31" ht="12.7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</row>
    <row r="802" spans="1:31" ht="12.7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</row>
    <row r="803" spans="1:31" ht="12.7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</row>
    <row r="804" spans="1:31" ht="12.7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</row>
    <row r="805" spans="1:31" ht="12.7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</row>
    <row r="806" spans="1:31" ht="12.7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</row>
    <row r="807" spans="1:31" ht="12.7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</row>
    <row r="808" spans="1:31" ht="12.7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</row>
    <row r="809" spans="1:31" ht="12.7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</row>
    <row r="810" spans="1:31" ht="12.7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</row>
    <row r="811" spans="1:31" ht="12.7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</row>
    <row r="812" spans="1:31" ht="12.7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</row>
    <row r="813" spans="1:31" ht="12.7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</row>
    <row r="814" spans="1:31" ht="12.7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</row>
    <row r="815" spans="1:31" ht="12.7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</row>
    <row r="816" spans="1:31" ht="12.7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</row>
    <row r="817" spans="1:31" ht="12.7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</row>
    <row r="818" spans="1:31" ht="12.7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</row>
    <row r="819" spans="1:31" ht="12.7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</row>
    <row r="820" spans="1:31" ht="12.7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</row>
    <row r="821" spans="1:31" ht="12.7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</row>
    <row r="822" spans="1:31" ht="12.7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</row>
    <row r="823" spans="1:31" ht="12.7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</row>
    <row r="824" spans="1:31" ht="12.7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</row>
    <row r="825" spans="1:31" ht="12.7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</row>
    <row r="826" spans="1:31" ht="12.7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</row>
    <row r="827" spans="1:31" ht="12.7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</row>
    <row r="828" spans="1:31" ht="12.7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</row>
    <row r="829" spans="1:31" ht="12.7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</row>
    <row r="830" spans="1:31" ht="12.7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</row>
    <row r="831" spans="1:31" ht="12.7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</row>
    <row r="832" spans="1:31" ht="12.7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</row>
    <row r="833" spans="1:31" ht="12.7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</row>
    <row r="834" spans="1:31" ht="12.7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</row>
    <row r="835" spans="1:31" ht="12.7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</row>
    <row r="836" spans="1:31" ht="12.7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</row>
    <row r="837" spans="1:31" ht="12.7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</row>
    <row r="838" spans="1:31" ht="12.7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</row>
    <row r="839" spans="1:31" ht="12.7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</row>
    <row r="840" spans="1:31" ht="12.7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</row>
    <row r="841" spans="1:31" ht="12.7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</row>
    <row r="842" spans="1:31" ht="12.7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</row>
    <row r="843" spans="1:31" ht="12.7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</row>
    <row r="844" spans="1:31" ht="12.7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</row>
    <row r="845" spans="1:31" ht="12.7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</row>
    <row r="846" spans="1:31" ht="12.7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</row>
    <row r="847" spans="1:31" ht="12.7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</row>
    <row r="848" spans="1:31" ht="12.7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</row>
    <row r="849" spans="1:31" ht="12.7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</row>
    <row r="850" spans="1:31" ht="12.7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</row>
    <row r="851" spans="1:31" ht="12.7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</row>
    <row r="852" spans="1:31" ht="12.7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</row>
    <row r="853" spans="1:31" ht="12.7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</row>
    <row r="854" spans="1:31" ht="12.7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</row>
    <row r="855" spans="1:31" ht="12.7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</row>
    <row r="856" spans="1:31" ht="12.7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</row>
    <row r="857" spans="1:31" ht="12.7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</row>
    <row r="858" spans="1:31" ht="12.7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</row>
    <row r="859" spans="1:31" ht="12.7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</row>
    <row r="860" spans="1:31" ht="12.7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</row>
    <row r="861" spans="1:31" ht="12.7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</row>
    <row r="862" spans="1:31" ht="12.7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</row>
    <row r="863" spans="1:31" ht="12.7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</row>
    <row r="864" spans="1:31" ht="12.7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</row>
    <row r="865" spans="1:31" ht="12.7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</row>
    <row r="866" spans="1:31" ht="12.7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</row>
    <row r="867" spans="1:31" ht="12.7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</row>
    <row r="868" spans="1:31" ht="12.7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</row>
    <row r="869" spans="1:31" ht="12.7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</row>
    <row r="870" spans="1:31" ht="12.7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</row>
    <row r="871" spans="1:31" ht="12.7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</row>
    <row r="872" spans="1:31" ht="12.7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</row>
    <row r="873" spans="1:31" ht="12.7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</row>
    <row r="874" spans="1:31" ht="12.7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</row>
    <row r="875" spans="1:31" ht="12.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</row>
    <row r="876" spans="1:31" ht="12.7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</row>
    <row r="877" spans="1:31" ht="12.7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</row>
    <row r="878" spans="1:31" ht="12.7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</row>
    <row r="879" spans="1:31" ht="12.7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</row>
    <row r="880" spans="1:31" ht="12.7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</row>
    <row r="881" spans="1:31" ht="12.7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</row>
    <row r="882" spans="1:31" ht="12.7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</row>
    <row r="883" spans="1:31" ht="12.7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</row>
    <row r="884" spans="1:31" ht="12.7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</row>
    <row r="885" spans="1:31" ht="12.7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</row>
    <row r="886" spans="1:31" ht="12.7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</row>
    <row r="887" spans="1:31" ht="12.7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</row>
    <row r="888" spans="1:31" ht="12.7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</row>
    <row r="889" spans="1:31" ht="12.7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</row>
    <row r="890" spans="1:31" ht="12.7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</row>
    <row r="891" spans="1:31" ht="12.7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</row>
    <row r="892" spans="1:31" ht="12.7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</row>
    <row r="893" spans="1:31" ht="12.7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</row>
    <row r="894" spans="1:31" ht="12.7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</row>
    <row r="895" spans="1:31" ht="12.7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</row>
    <row r="896" spans="1:31" ht="12.7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</row>
    <row r="897" spans="1:31" ht="12.7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</row>
    <row r="898" spans="1:31" ht="12.7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</row>
    <row r="899" spans="1:31" ht="12.7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</row>
    <row r="900" spans="1:31" ht="12.7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</row>
    <row r="901" spans="1:31" ht="12.7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</row>
    <row r="902" spans="1:31" ht="12.7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</row>
    <row r="903" spans="1:31" ht="12.7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</row>
    <row r="904" spans="1:31" ht="12.7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</row>
    <row r="905" spans="1:31" ht="12.7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</row>
    <row r="906" spans="1:31" ht="12.7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</row>
    <row r="907" spans="1:31" ht="12.7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</row>
    <row r="908" spans="1:31" ht="12.7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</row>
    <row r="909" spans="1:31" ht="12.7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</row>
    <row r="910" spans="1:31" ht="12.7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</row>
    <row r="911" spans="1:31" ht="12.7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</row>
    <row r="912" spans="1:31" ht="12.7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</row>
    <row r="913" spans="1:31" ht="12.7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</row>
    <row r="914" spans="1:31" ht="12.7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</row>
    <row r="915" spans="1:31" ht="12.7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</row>
    <row r="916" spans="1:31" ht="12.7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</row>
    <row r="917" spans="1:31" ht="12.7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</row>
    <row r="918" spans="1:31" ht="12.7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</row>
    <row r="919" spans="1:31" ht="12.7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</row>
    <row r="920" spans="1:31" ht="12.7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</row>
    <row r="921" spans="1:31" ht="12.7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</row>
    <row r="922" spans="1:31" ht="12.7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</row>
    <row r="923" spans="1:31" ht="12.7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</row>
    <row r="924" spans="1:31" ht="12.7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</row>
    <row r="925" spans="1:31" ht="12.7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</row>
    <row r="926" spans="1:31" ht="12.7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</row>
    <row r="927" spans="1:31" ht="12.7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</row>
    <row r="928" spans="1:31" ht="12.7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</row>
    <row r="929" spans="1:31" ht="12.7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</row>
    <row r="930" spans="1:31" ht="12.7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</row>
    <row r="931" spans="1:31" ht="12.7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</row>
    <row r="932" spans="1:31" ht="12.7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</row>
    <row r="933" spans="1:31" ht="12.7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</row>
    <row r="934" spans="1:31" ht="12.7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</row>
    <row r="935" spans="1:31" ht="12.7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</row>
    <row r="936" spans="1:31" ht="12.7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</row>
    <row r="937" spans="1:31" ht="12.7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</row>
    <row r="938" spans="1:31" ht="12.7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</row>
    <row r="939" spans="1:31" ht="12.7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</row>
    <row r="940" spans="1:31" ht="12.7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</row>
    <row r="941" spans="1:31" ht="12.7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</row>
    <row r="942" spans="1:31" ht="12.7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</row>
    <row r="943" spans="1:31" ht="12.7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</row>
    <row r="944" spans="1:31" ht="12.7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</row>
    <row r="945" spans="1:31" ht="12.7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</row>
    <row r="946" spans="1:31" ht="12.7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</row>
    <row r="947" spans="1:31" ht="12.7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</row>
    <row r="948" spans="1:31" ht="12.7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</row>
    <row r="949" spans="1:31" ht="12.7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</row>
    <row r="950" spans="1:31" ht="12.7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</row>
    <row r="951" spans="1:31" ht="12.7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</row>
    <row r="952" spans="1:31" ht="12.7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</row>
    <row r="953" spans="1:31" ht="12.7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</row>
    <row r="954" spans="1:31" ht="12.7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</row>
    <row r="955" spans="1:31" ht="12.7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</row>
    <row r="956" spans="1:31" ht="12.7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</row>
    <row r="957" spans="1:31" ht="12.7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</row>
    <row r="958" spans="1:31" ht="12.7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</row>
    <row r="959" spans="1:31" ht="12.7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</row>
    <row r="960" spans="1:31" ht="12.7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</row>
    <row r="961" spans="1:31" ht="12.7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</row>
    <row r="962" spans="1:31" ht="12.7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</row>
    <row r="963" spans="1:31" ht="12.7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</row>
    <row r="964" spans="1:31" ht="12.7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</row>
    <row r="965" spans="1:31" ht="12.7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</row>
    <row r="966" spans="1:31" ht="12.7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</row>
    <row r="967" spans="1:31" ht="12.7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</row>
    <row r="968" spans="1:31" ht="12.7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</row>
    <row r="969" spans="1:31" ht="12.7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</row>
    <row r="970" spans="1:31" ht="12.7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</row>
    <row r="971" spans="1:31" ht="12.7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</row>
    <row r="972" spans="1:31" ht="12.7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</row>
    <row r="973" spans="1:31" ht="12.7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</row>
    <row r="974" spans="1:31" ht="12.7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</row>
    <row r="975" spans="1:31" ht="12.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</row>
    <row r="976" spans="1:31" ht="12.7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</row>
    <row r="977" spans="1:31" ht="12.7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</row>
    <row r="978" spans="1:31" ht="12.7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</row>
    <row r="979" spans="1:31" ht="12.7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</row>
    <row r="980" spans="1:31" ht="12.7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</row>
    <row r="981" spans="1:31" ht="12.7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</row>
    <row r="982" spans="1:31" ht="12.7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</row>
    <row r="983" spans="1:31" ht="12.7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</row>
    <row r="984" spans="1:31" ht="12.7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</row>
    <row r="985" spans="1:31" ht="12.7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</row>
    <row r="986" spans="1:31" ht="12.7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</row>
    <row r="987" spans="1:31" ht="12.7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</row>
    <row r="988" spans="1:31" ht="12.7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</row>
    <row r="989" spans="1:31" ht="12.7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</row>
    <row r="990" spans="1:31" ht="12.7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</row>
    <row r="991" spans="1:31" ht="12.7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</row>
    <row r="992" spans="1:31" ht="12.7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</row>
    <row r="993" spans="1:31" ht="12.7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</row>
    <row r="994" spans="1:31" ht="12.7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</row>
    <row r="995" spans="1:31" ht="12.7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</row>
    <row r="996" spans="1:31" ht="12.7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</row>
    <row r="997" spans="1:31" ht="12.7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</row>
    <row r="998" spans="1:31" ht="12.7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</row>
  </sheetData>
  <mergeCells count="5">
    <mergeCell ref="M15:N15"/>
    <mergeCell ref="B4:N4"/>
    <mergeCell ref="B5:N5"/>
    <mergeCell ref="B1:N1"/>
    <mergeCell ref="B3:N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outlinePr summaryBelow="0" summaryRight="0"/>
    <pageSetUpPr fitToPage="1"/>
  </sheetPr>
  <dimension ref="A1:AA994"/>
  <sheetViews>
    <sheetView tabSelected="1" workbookViewId="0">
      <selection activeCell="E40" sqref="E40"/>
    </sheetView>
  </sheetViews>
  <sheetFormatPr defaultColWidth="14.42578125" defaultRowHeight="15.75" customHeight="1"/>
  <cols>
    <col min="1" max="1" width="3.85546875" customWidth="1"/>
    <col min="2" max="2" width="9.42578125" customWidth="1"/>
    <col min="3" max="3" width="15.28515625" customWidth="1"/>
    <col min="4" max="5" width="23.5703125" customWidth="1"/>
    <col min="6" max="7" width="11.85546875" customWidth="1"/>
    <col min="8" max="8" width="12.5703125" customWidth="1"/>
    <col min="10" max="10" width="14.42578125" hidden="1"/>
  </cols>
  <sheetData>
    <row r="1" spans="1:27" ht="84.75" customHeight="1">
      <c r="A1" s="1"/>
      <c r="B1" s="48"/>
      <c r="C1" s="43"/>
      <c r="D1" s="43"/>
      <c r="E1" s="43"/>
      <c r="F1" s="43"/>
      <c r="G1" s="43"/>
      <c r="H1" s="43"/>
      <c r="I1" s="43"/>
      <c r="J1" s="43"/>
      <c r="K1" s="43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2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1"/>
      <c r="M2" s="5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2.75">
      <c r="A3" s="1"/>
      <c r="B3" s="47"/>
      <c r="C3" s="43"/>
      <c r="D3" s="43"/>
      <c r="E3" s="43"/>
      <c r="F3" s="43"/>
      <c r="G3" s="43"/>
      <c r="H3" s="43"/>
      <c r="I3" s="43"/>
      <c r="J3" s="43"/>
      <c r="K3" s="43"/>
      <c r="L3" s="6"/>
      <c r="M3" s="6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2.75">
      <c r="A4" s="1"/>
      <c r="B4" s="44" t="s">
        <v>52</v>
      </c>
      <c r="C4" s="43"/>
      <c r="D4" s="43"/>
      <c r="E4" s="43"/>
      <c r="F4" s="43"/>
      <c r="G4" s="43"/>
      <c r="H4" s="43"/>
      <c r="I4" s="43"/>
      <c r="J4" s="43"/>
      <c r="K4" s="43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2.75">
      <c r="A5" s="1"/>
      <c r="B5" s="45" t="s">
        <v>41</v>
      </c>
      <c r="C5" s="43"/>
      <c r="D5" s="43"/>
      <c r="E5" s="43"/>
      <c r="F5" s="43"/>
      <c r="G5" s="43"/>
      <c r="H5" s="43"/>
      <c r="I5" s="43"/>
      <c r="J5" s="43"/>
      <c r="K5" s="4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3.5" thickBot="1">
      <c r="A6" s="1"/>
      <c r="B6" s="9"/>
      <c r="C6" s="9"/>
      <c r="D6" s="9"/>
      <c r="E6" s="9"/>
      <c r="F6" s="9"/>
      <c r="G6" s="9"/>
      <c r="H6" s="9"/>
      <c r="I6" s="10"/>
      <c r="J6" s="10"/>
      <c r="K6" s="10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35.25" customHeight="1" thickBot="1">
      <c r="A7" s="1"/>
      <c r="B7" s="87" t="s">
        <v>5</v>
      </c>
      <c r="C7" s="88" t="s">
        <v>42</v>
      </c>
      <c r="D7" s="88" t="s">
        <v>11</v>
      </c>
      <c r="E7" s="88" t="s">
        <v>7</v>
      </c>
      <c r="F7" s="88" t="s">
        <v>43</v>
      </c>
      <c r="G7" s="88" t="s">
        <v>44</v>
      </c>
      <c r="H7" s="88" t="s">
        <v>45</v>
      </c>
      <c r="I7" s="88" t="s">
        <v>46</v>
      </c>
      <c r="J7" s="88" t="s">
        <v>47</v>
      </c>
      <c r="K7" s="103" t="s">
        <v>16</v>
      </c>
      <c r="L7" s="11"/>
      <c r="M7" s="1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2.75" hidden="1">
      <c r="A8" s="1"/>
      <c r="B8" s="22" t="s">
        <v>34</v>
      </c>
      <c r="C8" s="39" t="s">
        <v>48</v>
      </c>
      <c r="D8" s="23" t="s">
        <v>35</v>
      </c>
      <c r="E8" s="24" t="s">
        <v>36</v>
      </c>
      <c r="F8" s="100">
        <f>VLOOKUP($B8,'GR5 Rezervatas'!$B$8:$N$13,13,FALSE)</f>
        <v>10</v>
      </c>
      <c r="G8" s="100">
        <f>VLOOKUP($B8,'OR1'!$B$8:$N$13,13,FALSE)</f>
        <v>28</v>
      </c>
      <c r="H8" s="100">
        <f>VLOOKUP($B8,'OR2'!$B$8:$N$13,13,FALSE)</f>
        <v>37</v>
      </c>
      <c r="I8" s="100">
        <f t="shared" ref="I8:I13" si="0">SUM(F8:H8)</f>
        <v>75</v>
      </c>
      <c r="J8" s="100">
        <f t="shared" ref="J8:J13" si="1">COUNTIF(F8:H8,"NS")</f>
        <v>0</v>
      </c>
      <c r="K8" s="86">
        <v>1</v>
      </c>
      <c r="L8" s="5"/>
      <c r="M8" s="5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2.75" hidden="1">
      <c r="A9" s="1"/>
      <c r="B9" s="22" t="s">
        <v>22</v>
      </c>
      <c r="C9" s="38" t="s">
        <v>49</v>
      </c>
      <c r="D9" s="23" t="s">
        <v>24</v>
      </c>
      <c r="E9" s="24" t="s">
        <v>25</v>
      </c>
      <c r="F9" s="21">
        <f>VLOOKUP($B9,'GR5 Rezervatas'!$B$8:$N$13,13,FALSE)</f>
        <v>60</v>
      </c>
      <c r="G9" s="21">
        <f>VLOOKUP($B9,'OR1'!$B$8:$N$13,13,FALSE)</f>
        <v>19</v>
      </c>
      <c r="H9" s="21">
        <f>VLOOKUP($B9,'OR2'!$B$8:$N$13,13,FALSE)</f>
        <v>60</v>
      </c>
      <c r="I9" s="21">
        <f t="shared" si="0"/>
        <v>139</v>
      </c>
      <c r="J9" s="21">
        <f t="shared" si="1"/>
        <v>0</v>
      </c>
      <c r="K9" s="20">
        <v>2</v>
      </c>
      <c r="L9" s="25"/>
      <c r="M9" s="26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2.75" hidden="1">
      <c r="A10" s="1"/>
      <c r="B10" s="22" t="s">
        <v>28</v>
      </c>
      <c r="C10" s="39" t="s">
        <v>50</v>
      </c>
      <c r="D10" s="23" t="s">
        <v>29</v>
      </c>
      <c r="E10" s="24" t="s">
        <v>30</v>
      </c>
      <c r="F10" s="21">
        <f>VLOOKUP($B10,'GR5 Rezervatas'!$B$8:$N$13,13,FALSE)</f>
        <v>46</v>
      </c>
      <c r="G10" s="21">
        <f>VLOOKUP($B10,'OR1'!$B$8:$N$13,13,FALSE)</f>
        <v>46</v>
      </c>
      <c r="H10" s="21">
        <f>VLOOKUP($B10,'OR2'!$B$8:$N$13,13,FALSE)</f>
        <v>46</v>
      </c>
      <c r="I10" s="21">
        <f t="shared" si="0"/>
        <v>138</v>
      </c>
      <c r="J10" s="21">
        <f t="shared" si="1"/>
        <v>0</v>
      </c>
      <c r="K10" s="20">
        <v>3</v>
      </c>
      <c r="L10" s="25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2.75" hidden="1">
      <c r="A11" s="1"/>
      <c r="B11" s="22" t="s">
        <v>23</v>
      </c>
      <c r="C11" s="39" t="s">
        <v>51</v>
      </c>
      <c r="D11" s="23" t="s">
        <v>26</v>
      </c>
      <c r="E11" s="24" t="s">
        <v>27</v>
      </c>
      <c r="F11" s="21">
        <f>VLOOKUP($B11,'GR5 Rezervatas'!$B$8:$N$13,13,FALSE)</f>
        <v>28</v>
      </c>
      <c r="G11" s="21">
        <f>VLOOKUP($B11,'OR1'!$B$8:$N$13,13,FALSE)</f>
        <v>60</v>
      </c>
      <c r="H11" s="21">
        <f>VLOOKUP($B11,'OR2'!$B$8:$N$13,13,FALSE)</f>
        <v>10</v>
      </c>
      <c r="I11" s="21">
        <f t="shared" si="0"/>
        <v>98</v>
      </c>
      <c r="J11" s="21">
        <f t="shared" si="1"/>
        <v>0</v>
      </c>
      <c r="K11" s="20">
        <v>4</v>
      </c>
      <c r="L11" s="25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2.75" hidden="1">
      <c r="A12" s="1"/>
      <c r="B12" s="22" t="s">
        <v>31</v>
      </c>
      <c r="C12" s="39"/>
      <c r="D12" s="23" t="s">
        <v>32</v>
      </c>
      <c r="E12" s="24" t="s">
        <v>33</v>
      </c>
      <c r="F12" s="21">
        <f>VLOOKUP($B12,'GR5 Rezervatas'!$B$8:$N$13,13,FALSE)</f>
        <v>37</v>
      </c>
      <c r="G12" s="21">
        <f>VLOOKUP($B12,'OR1'!$B$8:$N$13,13,FALSE)</f>
        <v>37</v>
      </c>
      <c r="H12" s="21">
        <f>VLOOKUP($B12,'OR2'!$B$8:$N$13,13,FALSE)</f>
        <v>28</v>
      </c>
      <c r="I12" s="21">
        <f t="shared" si="0"/>
        <v>102</v>
      </c>
      <c r="J12" s="21">
        <f t="shared" si="1"/>
        <v>0</v>
      </c>
      <c r="K12" s="20">
        <v>5</v>
      </c>
      <c r="L12" s="25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2.75" hidden="1">
      <c r="A13" s="1"/>
      <c r="B13" s="22" t="s">
        <v>37</v>
      </c>
      <c r="C13" s="39"/>
      <c r="D13" s="23" t="s">
        <v>38</v>
      </c>
      <c r="E13" s="24" t="s">
        <v>39</v>
      </c>
      <c r="F13" s="21">
        <f>VLOOKUP($B13,'GR5 Rezervatas'!$B$8:$N$13,13,FALSE)</f>
        <v>19</v>
      </c>
      <c r="G13" s="21">
        <f>VLOOKUP($B13,'OR1'!$B$8:$N$13,13,FALSE)</f>
        <v>10</v>
      </c>
      <c r="H13" s="21">
        <f>VLOOKUP($B13,'OR2'!$B$8:$N$13,13,FALSE)</f>
        <v>19</v>
      </c>
      <c r="I13" s="21">
        <f t="shared" si="0"/>
        <v>48</v>
      </c>
      <c r="J13" s="21">
        <f t="shared" si="1"/>
        <v>0</v>
      </c>
      <c r="K13" s="20">
        <v>6</v>
      </c>
      <c r="L13" s="25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2.75" hidden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2.75" hidden="1">
      <c r="A15" s="1"/>
      <c r="B15" s="1"/>
      <c r="C15" s="1"/>
      <c r="D15" s="1"/>
      <c r="E15" s="1"/>
      <c r="F15" s="1"/>
      <c r="G15" s="1"/>
      <c r="H15" s="1"/>
      <c r="I15" s="42">
        <f ca="1">NOW()</f>
        <v>43389.704401041665</v>
      </c>
      <c r="J15" s="43"/>
      <c r="K15" s="43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2.75" hidden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2.75">
      <c r="A17" s="1"/>
      <c r="B17" s="110" t="s">
        <v>22</v>
      </c>
      <c r="C17" s="111" t="s">
        <v>49</v>
      </c>
      <c r="D17" s="112" t="s">
        <v>24</v>
      </c>
      <c r="E17" s="112" t="s">
        <v>25</v>
      </c>
      <c r="F17" s="112">
        <v>60</v>
      </c>
      <c r="G17" s="112">
        <v>19</v>
      </c>
      <c r="H17" s="112">
        <v>60</v>
      </c>
      <c r="I17" s="112">
        <v>139</v>
      </c>
      <c r="J17" s="112">
        <v>0</v>
      </c>
      <c r="K17" s="113">
        <v>1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2.75">
      <c r="A18" s="1"/>
      <c r="B18" s="114" t="s">
        <v>28</v>
      </c>
      <c r="C18" s="115" t="s">
        <v>50</v>
      </c>
      <c r="D18" s="116" t="s">
        <v>29</v>
      </c>
      <c r="E18" s="116" t="s">
        <v>30</v>
      </c>
      <c r="F18" s="116">
        <v>46</v>
      </c>
      <c r="G18" s="116">
        <v>46</v>
      </c>
      <c r="H18" s="116">
        <v>46</v>
      </c>
      <c r="I18" s="116">
        <v>138</v>
      </c>
      <c r="J18" s="116">
        <v>0</v>
      </c>
      <c r="K18" s="117">
        <v>2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2.75">
      <c r="A19" s="1"/>
      <c r="B19" s="114" t="s">
        <v>31</v>
      </c>
      <c r="C19" s="115"/>
      <c r="D19" s="116" t="s">
        <v>32</v>
      </c>
      <c r="E19" s="116" t="s">
        <v>33</v>
      </c>
      <c r="F19" s="116">
        <v>37</v>
      </c>
      <c r="G19" s="116">
        <v>37</v>
      </c>
      <c r="H19" s="116">
        <v>28</v>
      </c>
      <c r="I19" s="116">
        <v>102</v>
      </c>
      <c r="J19" s="116">
        <v>0</v>
      </c>
      <c r="K19" s="117">
        <v>3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2.75">
      <c r="A20" s="1"/>
      <c r="B20" s="104" t="s">
        <v>23</v>
      </c>
      <c r="C20" s="40" t="s">
        <v>51</v>
      </c>
      <c r="D20" s="41" t="s">
        <v>26</v>
      </c>
      <c r="E20" s="41" t="s">
        <v>27</v>
      </c>
      <c r="F20" s="41">
        <v>28</v>
      </c>
      <c r="G20" s="41">
        <v>60</v>
      </c>
      <c r="H20" s="41">
        <v>10</v>
      </c>
      <c r="I20" s="41">
        <v>98</v>
      </c>
      <c r="J20" s="41">
        <v>0</v>
      </c>
      <c r="K20" s="105">
        <v>4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2.75">
      <c r="A21" s="1"/>
      <c r="B21" s="104" t="s">
        <v>34</v>
      </c>
      <c r="C21" s="40" t="s">
        <v>48</v>
      </c>
      <c r="D21" s="41" t="s">
        <v>35</v>
      </c>
      <c r="E21" s="41" t="s">
        <v>36</v>
      </c>
      <c r="F21" s="41">
        <v>10</v>
      </c>
      <c r="G21" s="41">
        <v>28</v>
      </c>
      <c r="H21" s="41">
        <v>37</v>
      </c>
      <c r="I21" s="41">
        <v>75</v>
      </c>
      <c r="J21" s="41">
        <v>0</v>
      </c>
      <c r="K21" s="105">
        <v>5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3.5" thickBot="1">
      <c r="A22" s="1"/>
      <c r="B22" s="106" t="s">
        <v>37</v>
      </c>
      <c r="C22" s="107"/>
      <c r="D22" s="108" t="s">
        <v>38</v>
      </c>
      <c r="E22" s="108" t="s">
        <v>39</v>
      </c>
      <c r="F22" s="108">
        <v>19</v>
      </c>
      <c r="G22" s="108">
        <v>10</v>
      </c>
      <c r="H22" s="108">
        <v>19</v>
      </c>
      <c r="I22" s="108">
        <v>48</v>
      </c>
      <c r="J22" s="108">
        <v>0</v>
      </c>
      <c r="K22" s="109">
        <v>6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2.75">
      <c r="A23" s="1"/>
      <c r="B23" s="101"/>
      <c r="C23" s="101"/>
      <c r="D23" s="102"/>
      <c r="E23" s="102"/>
      <c r="F23" s="102"/>
      <c r="G23" s="102"/>
      <c r="H23" s="102"/>
      <c r="I23" s="102"/>
      <c r="J23" s="102"/>
      <c r="K23" s="52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2.7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2.75">
      <c r="A25" s="1"/>
      <c r="B25" s="1"/>
      <c r="C25" s="1"/>
      <c r="D25" s="1"/>
      <c r="E25" s="1"/>
      <c r="F25" s="1"/>
      <c r="G25" s="1"/>
      <c r="H25" s="1"/>
      <c r="I25" s="42"/>
      <c r="J25" s="43"/>
      <c r="K25" s="43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2.7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2.7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2.7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2.7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2.7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2.7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2.7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2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2.7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2.7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2.7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2.7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2.7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2.7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2.7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2.7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2.7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2.7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2.7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2.7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2.7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2.7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2.7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2.7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2.7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2.7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2.7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2.7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2.7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2.7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2.7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2.7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2.7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2.7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2.7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2.7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2.7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2.7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2.7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2.7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2.7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2.7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2.7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2.7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2.7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2.7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2.7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2.7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2.7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2.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2.7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2.7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2.7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2.7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2.7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2.7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2.7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2.7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2.7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2.7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2.7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2.7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2.7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2.7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2.7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2.7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2.7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2.7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2.7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2.7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2.7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2.7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2.7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2.7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2.7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2.7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2.7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2.7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2.7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2.7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2.7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2.7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2.7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2.7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2.7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2.7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2.7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2.7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2.7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2.7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2.7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2.7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2.7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2.7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2.7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2.7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2.7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2.7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2.7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2.7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2.7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2.7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2.7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2.7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2.7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2.7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2.7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2.7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2.7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2.7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2.7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2.7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2.7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2.7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2.7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2.7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2.7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2.7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2.7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2.7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2.7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2.7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2.7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2.7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2.7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2.7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2.7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2.7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2.7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2.7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2.7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2.7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2.7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2.7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2.7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2.7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2.7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2.7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2.7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2.7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2.7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2.7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2.7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2.7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2.7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2.7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2.7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2.7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2.7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2.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2.7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2.7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2.7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2.7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2.7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2.7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2.7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2.7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2.7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2.7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2.7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2.7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2.7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2.7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2.7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2.7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2.7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2.7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2.7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2.7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2.7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2.7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2.7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2.7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2.7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2.7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2.7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2.7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2.7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2.7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2.7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2.7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2.7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2.7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2.7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2.7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2.7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2.7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2.7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2.7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2.7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2.7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2.7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2.7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2.7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2.7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2.7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2.7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2.7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2.7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2.7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2.7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2.7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2.7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2.7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2.7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2.7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2.7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2.7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2.7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2.7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2.7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2.7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2.7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2.7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2.7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2.7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2.7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2.7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2.7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2.7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2.7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2.7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2.7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2.7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2.7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2.7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2.7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2.7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2.7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2.7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2.7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2.7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2.7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2.7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2.7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2.7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2.7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2.7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2.7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2.7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2.7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2.7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2.7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2.7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2.7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2.7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2.7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2.7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2.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2.7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2.7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2.7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2.7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2.7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2.7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2.7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2.7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2.7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2.7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2.7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2.7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2.7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2.7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2.7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2.7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2.7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2.7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2.7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2.7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2.7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2.7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2.7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2.7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2.7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2.7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2.7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2.7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2.7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2.7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2.7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2.7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2.7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2.7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2.7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2.7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2.7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2.7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2.7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2.7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2.7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2.7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2.7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2.7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2.7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2.7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2.7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2.7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2.7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2.7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2.7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2.7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2.7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2.7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2.7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2.7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2.7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2.7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2.7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2.7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2.7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2.7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2.7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2.7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2.7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2.7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2.7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2.7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2.7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2.7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2.7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2.7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2.7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2.7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2.7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2.7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2.7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2.7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2.7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2.7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2.7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2.7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2.7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2.7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2.7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2.7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2.7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2.7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2.7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2.7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2.7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2.7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2.7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2.7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2.7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2.7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2.7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2.7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2.7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2.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2.7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2.7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2.7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2.7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2.7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2.7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2.7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2.7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2.7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2.7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2.7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2.7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2.7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2.7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2.7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2.7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2.7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2.7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2.7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2.7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2.7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2.7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2.7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2.7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2.7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2.7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2.7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2.7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2.7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2.7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2.7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2.7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2.7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2.7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2.7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2.7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2.7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2.7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2.7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2.7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2.7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2.7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2.7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2.7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2.7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2.7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2.7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2.7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2.7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2.7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2.7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2.7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2.7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2.7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2.7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2.7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2.7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2.7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2.7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2.7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2.7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2.7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2.7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2.7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2.7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2.7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2.7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2.7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2.7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2.7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2.7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2.7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2.7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2.7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2.7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2.7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2.7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2.7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2.7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2.7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2.7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2.7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2.7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2.7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2.7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2.7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2.7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2.7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2.7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2.7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2.7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2.7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2.7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2.7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2.7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2.7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2.7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2.7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2.7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2.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2.7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2.7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2.7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2.7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2.7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2.7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2.7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2.7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2.7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2.7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2.7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2.7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2.7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2.7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2.7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2.7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2.7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2.7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2.7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2.7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2.7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2.7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2.7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2.7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2.7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2.7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2.7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2.7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2.7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2.7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2.7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2.7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2.7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2.7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2.7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2.7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2.7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2.7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2.7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2.7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2.7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2.7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2.7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2.7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2.7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2.7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2.7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2.7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2.7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2.7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2.7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2.7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2.7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2.7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2.7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2.7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2.7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2.7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2.7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2.7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2.7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2.7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2.7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2.7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2.7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2.7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2.7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2.7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2.7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2.7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2.7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2.7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2.7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2.7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2.7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2.7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2.7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2.7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2.7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2.7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2.7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2.7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2.7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2.7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2.7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2.7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2.7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2.7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2.7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2.7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2.7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2.7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2.7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2.7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2.7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2.7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2.7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2.7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2.7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2.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2.7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2.7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2.7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2.7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2.7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2.7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2.7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2.7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2.7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2.7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2.7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2.7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2.7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2.7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2.7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2.7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2.7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2.7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2.7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2.7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2.7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2.7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2.7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2.7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2.7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2.7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2.7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2.7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2.7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2.7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2.7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2.7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2.7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2.7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2.7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2.7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2.7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2.7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2.7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2.7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2.7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2.7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2.7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2.7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2.7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2.7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2.7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2.7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2.7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2.7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2.7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2.7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2.7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2.7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2.7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2.7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2.7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2.7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2.7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2.7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2.7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2.7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2.7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2.7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2.7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2.7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2.7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2.7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2.7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2.7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2.7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2.7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2.7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2.7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2.7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2.7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2.7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2.7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2.7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2.7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2.7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2.7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2.7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2.7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2.7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2.7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2.7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2.7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2.7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2.7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2.7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2.7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2.7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2.7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2.7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2.7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2.7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2.7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2.7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2.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2.7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2.7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2.7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2.7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2.7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2.7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2.7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2.7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2.7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2.7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2.7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2.7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2.7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2.7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2.7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2.7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2.7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2.7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2.7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2.7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2.7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2.7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2.7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2.7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2.7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2.7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2.7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2.7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2.7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2.7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2.7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2.7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2.7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2.7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2.7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2.7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2.7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2.7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2.7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2.7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2.7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2.7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2.7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2.7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2.7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2.7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2.7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2.7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2.7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2.7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2.7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2.7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2.7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2.7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2.7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2.7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2.7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2.7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2.7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2.7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2.7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2.7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2.7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2.7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2.7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2.7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2.7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2.7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2.7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2.7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2.7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2.7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2.7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2.7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2.7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2.7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2.7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2.7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2.7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2.7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2.7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2.7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2.7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2.7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2.7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2.7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2.7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2.7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2.7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2.7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2.7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2.7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2.7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2.7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2.7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2.7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2.7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2.7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2.7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2.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2.7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2.7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2.7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2.7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2.7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2.7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2.7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2.7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2.7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2.7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2.7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2.7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2.7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2.7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2.7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2.7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2.7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2.7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2.7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2.7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2.7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2.7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2.7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2.7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2.7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2.7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2.7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2.7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2.7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2.7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2.7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2.7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2.7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2.7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2.7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2.7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2.7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2.7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2.7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2.7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2.7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2.7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2.7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2.7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2.7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2.7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2.7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2.7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2.7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2.7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2.7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2.7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2.7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2.7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2.7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2.7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2.7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2.7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2.7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2.7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2.7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2.7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2.7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2.7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2.7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2.7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2.7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2.7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2.7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2.7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2.7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2.7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2.7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2.7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2.7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2.7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2.7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2.7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2.7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2.7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2.7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2.7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2.7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2.7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2.7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2.7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2.7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2.7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2.7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2.7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2.7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2.7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2.7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2.7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2.7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2.7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2.7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2.7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2.7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2.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2.7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2.7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2.7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2.7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2.7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2.7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2.7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2.7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2.7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2.7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2.7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2.7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2.7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2.7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2.7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2.7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2.7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2.7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2.7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2.7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2.7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2.7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2.7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2.7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2.7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2.7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2.7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2.7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2.7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2.7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2.7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2.7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2.7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2.7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2.7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2.7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2.7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2.7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2.7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2.7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2.7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2.7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2.7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2.7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2.7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2.7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2.7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2.7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2.7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2.7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2.7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2.7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2.7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2.7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2.7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2.7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2.7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2.7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2.7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2.7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2.7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2.7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2.7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2.7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2.7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2.7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2.7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2.7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2.7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2.7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2.7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2.7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2.7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2.7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2.7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2.7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2.7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2.7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2.7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2.7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2.7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2.7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2.7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2.7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2.7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2.7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2.7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2.7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2.7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2.7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2.7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2.7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2.7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2.7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2.7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2.7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2.7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2.7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2.7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2.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2.7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2.7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2.7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2.7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2.7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2.7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2.7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2.7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2.7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2.7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2.7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2.7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2.7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2.7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2.7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2.7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2.7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2.7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2.7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</sheetData>
  <mergeCells count="6">
    <mergeCell ref="I15:K15"/>
    <mergeCell ref="I25:K25"/>
    <mergeCell ref="B4:K4"/>
    <mergeCell ref="B5:K5"/>
    <mergeCell ref="B1:K1"/>
    <mergeCell ref="B3:K3"/>
  </mergeCells>
  <hyperlinks>
    <hyperlink ref="C9" r:id="rId1"/>
    <hyperlink ref="C17" r:id="rId2"/>
  </hyperlinks>
  <printOptions horizontalCentered="1"/>
  <pageMargins left="0.7" right="0.7" top="0.75" bottom="0.75" header="0" footer="0"/>
  <pageSetup paperSize="9" fitToHeight="0" pageOrder="overThenDown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GR5 Rezervatas</vt:lpstr>
      <vt:lpstr>OR1</vt:lpstr>
      <vt:lpstr>OR2</vt:lpstr>
      <vt:lpstr>Suvestine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Gediminas Grigaitis</dc:creator>
  <cp:lastModifiedBy>Windows User</cp:lastModifiedBy>
  <cp:lastPrinted>2018-10-16T13:54:40Z</cp:lastPrinted>
  <dcterms:created xsi:type="dcterms:W3CDTF">2018-10-16T13:51:49Z</dcterms:created>
  <dcterms:modified xsi:type="dcterms:W3CDTF">2018-10-16T13:56:19Z</dcterms:modified>
</cp:coreProperties>
</file>