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226"/>
  <workbookPr autoCompressPictures="0"/>
  <bookViews>
    <workbookView xWindow="8120" yWindow="0" windowWidth="14300" windowHeight="12040"/>
  </bookViews>
  <sheets>
    <sheet name="Sheet1" sheetId="1" r:id="rId1"/>
  </sheets>
  <definedNames>
    <definedName name="_xlnm.Print_Area" localSheetId="0">Sheet1!$A$1:$J$525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523" i="1" l="1"/>
  <c r="I523" i="1"/>
  <c r="G522" i="1"/>
  <c r="I522" i="1"/>
  <c r="G498" i="1"/>
  <c r="C498" i="1"/>
  <c r="E524" i="1"/>
  <c r="C524" i="1"/>
  <c r="B498" i="1"/>
  <c r="J522" i="1"/>
  <c r="N76" i="1"/>
  <c r="O64" i="1"/>
  <c r="N64" i="1"/>
  <c r="M64" i="1"/>
  <c r="L64" i="1"/>
  <c r="K64" i="1"/>
  <c r="O465" i="1"/>
  <c r="N465" i="1"/>
  <c r="M465" i="1"/>
  <c r="L465" i="1"/>
  <c r="K465" i="1"/>
  <c r="O454" i="1"/>
  <c r="N454" i="1"/>
  <c r="M454" i="1"/>
  <c r="L454" i="1"/>
  <c r="K454" i="1"/>
  <c r="O444" i="1"/>
  <c r="N444" i="1"/>
  <c r="M444" i="1"/>
  <c r="L444" i="1"/>
  <c r="K444" i="1"/>
  <c r="O433" i="1"/>
  <c r="O468" i="1"/>
  <c r="G20" i="1"/>
  <c r="N433" i="1"/>
  <c r="M433" i="1"/>
  <c r="L433" i="1"/>
  <c r="K433" i="1"/>
  <c r="K468" i="1"/>
  <c r="C20" i="1"/>
  <c r="O418" i="1"/>
  <c r="O408" i="1"/>
  <c r="O421" i="1"/>
  <c r="G18" i="1"/>
  <c r="N418" i="1"/>
  <c r="M418" i="1"/>
  <c r="L418" i="1"/>
  <c r="K418" i="1"/>
  <c r="N408" i="1"/>
  <c r="M408" i="1"/>
  <c r="L408" i="1"/>
  <c r="K408" i="1"/>
  <c r="O388" i="1"/>
  <c r="N388" i="1"/>
  <c r="M388" i="1"/>
  <c r="L388" i="1"/>
  <c r="K388" i="1"/>
  <c r="O375" i="1"/>
  <c r="N375" i="1"/>
  <c r="M375" i="1"/>
  <c r="L375" i="1"/>
  <c r="K375" i="1"/>
  <c r="O362" i="1"/>
  <c r="N362" i="1"/>
  <c r="M362" i="1"/>
  <c r="L362" i="1"/>
  <c r="K362" i="1"/>
  <c r="O351" i="1"/>
  <c r="N351" i="1"/>
  <c r="M351" i="1"/>
  <c r="L351" i="1"/>
  <c r="K351" i="1"/>
  <c r="O337" i="1"/>
  <c r="N337" i="1"/>
  <c r="M337" i="1"/>
  <c r="L337" i="1"/>
  <c r="K337" i="1"/>
  <c r="O325" i="1"/>
  <c r="N325" i="1"/>
  <c r="M325" i="1"/>
  <c r="L325" i="1"/>
  <c r="K325" i="1"/>
  <c r="O314" i="1"/>
  <c r="O391" i="1"/>
  <c r="G16" i="1"/>
  <c r="N314" i="1"/>
  <c r="M314" i="1"/>
  <c r="L314" i="1"/>
  <c r="K314" i="1"/>
  <c r="K391" i="1"/>
  <c r="C16" i="1"/>
  <c r="O302" i="1"/>
  <c r="N302" i="1"/>
  <c r="M302" i="1"/>
  <c r="L302" i="1"/>
  <c r="K302" i="1"/>
  <c r="O294" i="1"/>
  <c r="N294" i="1"/>
  <c r="M294" i="1"/>
  <c r="L294" i="1"/>
  <c r="K294" i="1"/>
  <c r="K285" i="1"/>
  <c r="O285" i="1"/>
  <c r="N285" i="1"/>
  <c r="M285" i="1"/>
  <c r="L285" i="1"/>
  <c r="O274" i="1"/>
  <c r="N274" i="1"/>
  <c r="M274" i="1"/>
  <c r="L274" i="1"/>
  <c r="K274" i="1"/>
  <c r="O263" i="1"/>
  <c r="N263" i="1"/>
  <c r="M263" i="1"/>
  <c r="L263" i="1"/>
  <c r="K263" i="1"/>
  <c r="O255" i="1"/>
  <c r="N255" i="1"/>
  <c r="N243" i="1"/>
  <c r="N305" i="1"/>
  <c r="F14" i="1"/>
  <c r="M255" i="1"/>
  <c r="L255" i="1"/>
  <c r="K255" i="1"/>
  <c r="O243" i="1"/>
  <c r="O305" i="1"/>
  <c r="G14" i="1"/>
  <c r="M243" i="1"/>
  <c r="L243" i="1"/>
  <c r="K243" i="1"/>
  <c r="K305" i="1"/>
  <c r="C14" i="1"/>
  <c r="O229" i="1"/>
  <c r="N229" i="1"/>
  <c r="M229" i="1"/>
  <c r="L229" i="1"/>
  <c r="K229" i="1"/>
  <c r="O220" i="1"/>
  <c r="N220" i="1"/>
  <c r="M220" i="1"/>
  <c r="L220" i="1"/>
  <c r="K220" i="1"/>
  <c r="O211" i="1"/>
  <c r="N211" i="1"/>
  <c r="M211" i="1"/>
  <c r="L211" i="1"/>
  <c r="K211" i="1"/>
  <c r="O200" i="1"/>
  <c r="N200" i="1"/>
  <c r="M200" i="1"/>
  <c r="L200" i="1"/>
  <c r="K200" i="1"/>
  <c r="O190" i="1"/>
  <c r="N190" i="1"/>
  <c r="M190" i="1"/>
  <c r="L190" i="1"/>
  <c r="K190" i="1"/>
  <c r="O179" i="1"/>
  <c r="N179" i="1"/>
  <c r="M179" i="1"/>
  <c r="L179" i="1"/>
  <c r="K179" i="1"/>
  <c r="O166" i="1"/>
  <c r="N166" i="1"/>
  <c r="M166" i="1"/>
  <c r="L166" i="1"/>
  <c r="K166" i="1"/>
  <c r="O153" i="1"/>
  <c r="O133" i="1"/>
  <c r="O142" i="1"/>
  <c r="O232" i="1"/>
  <c r="G12" i="1"/>
  <c r="N153" i="1"/>
  <c r="M153" i="1"/>
  <c r="L153" i="1"/>
  <c r="K153" i="1"/>
  <c r="N142" i="1"/>
  <c r="M142" i="1"/>
  <c r="L142" i="1"/>
  <c r="K142" i="1"/>
  <c r="N133" i="1"/>
  <c r="M133" i="1"/>
  <c r="L133" i="1"/>
  <c r="K133" i="1"/>
  <c r="K421" i="1"/>
  <c r="C18" i="1"/>
  <c r="N421" i="1"/>
  <c r="F18" i="1"/>
  <c r="O120" i="1"/>
  <c r="N120" i="1"/>
  <c r="M120" i="1"/>
  <c r="L120" i="1"/>
  <c r="K120" i="1"/>
  <c r="O111" i="1"/>
  <c r="N111" i="1"/>
  <c r="M111" i="1"/>
  <c r="L111" i="1"/>
  <c r="K111" i="1"/>
  <c r="O95" i="1"/>
  <c r="N95" i="1"/>
  <c r="M95" i="1"/>
  <c r="L95" i="1"/>
  <c r="K95" i="1"/>
  <c r="O76" i="1"/>
  <c r="M76" i="1"/>
  <c r="L76" i="1"/>
  <c r="K76" i="1"/>
  <c r="O52" i="1"/>
  <c r="N52" i="1"/>
  <c r="M52" i="1"/>
  <c r="L52" i="1"/>
  <c r="K52" i="1"/>
  <c r="O43" i="1"/>
  <c r="O123" i="1"/>
  <c r="G10" i="1"/>
  <c r="G21" i="1"/>
  <c r="N43" i="1"/>
  <c r="M43" i="1"/>
  <c r="L43" i="1"/>
  <c r="K43" i="1"/>
  <c r="K123" i="1"/>
  <c r="C10" i="1"/>
  <c r="N123" i="1"/>
  <c r="F10" i="1"/>
  <c r="N468" i="1"/>
  <c r="F20" i="1"/>
  <c r="L468" i="1"/>
  <c r="D20" i="1"/>
  <c r="M468" i="1"/>
  <c r="E20" i="1"/>
  <c r="M421" i="1"/>
  <c r="E18" i="1"/>
  <c r="L421" i="1"/>
  <c r="D18" i="1"/>
  <c r="N391" i="1"/>
  <c r="F16" i="1"/>
  <c r="L391" i="1"/>
  <c r="D16" i="1"/>
  <c r="M391" i="1"/>
  <c r="E16" i="1"/>
  <c r="L305" i="1"/>
  <c r="D14" i="1"/>
  <c r="M305" i="1"/>
  <c r="E14" i="1"/>
  <c r="K232" i="1"/>
  <c r="C12" i="1"/>
  <c r="C21" i="1"/>
  <c r="N232" i="1"/>
  <c r="F12" i="1"/>
  <c r="L232" i="1"/>
  <c r="D12" i="1"/>
  <c r="M232" i="1"/>
  <c r="E12" i="1"/>
  <c r="L123" i="1"/>
  <c r="D10" i="1"/>
  <c r="M123" i="1"/>
  <c r="E10" i="1"/>
  <c r="G524" i="1"/>
  <c r="J524" i="1"/>
  <c r="J523" i="1"/>
  <c r="H17" i="1"/>
  <c r="J17" i="1"/>
  <c r="H19" i="1"/>
  <c r="J19" i="1"/>
  <c r="F21" i="1"/>
  <c r="H15" i="1"/>
  <c r="J15" i="1"/>
  <c r="H13" i="1"/>
  <c r="J13" i="1"/>
  <c r="D21" i="1"/>
  <c r="H11" i="1"/>
  <c r="J11" i="1"/>
  <c r="H9" i="1"/>
  <c r="J9" i="1"/>
  <c r="E21" i="1"/>
  <c r="I22" i="1"/>
</calcChain>
</file>

<file path=xl/sharedStrings.xml><?xml version="1.0" encoding="utf-8"?>
<sst xmlns="http://schemas.openxmlformats.org/spreadsheetml/2006/main" count="595" uniqueCount="344">
  <si>
    <t>Name of the Rally:</t>
  </si>
  <si>
    <t>Dates:</t>
  </si>
  <si>
    <t>FIA Regional Rally Championship:</t>
  </si>
  <si>
    <t>Name of the Observer:</t>
  </si>
  <si>
    <t>Positive Elements – Above average</t>
  </si>
  <si>
    <t>Areas in need of improvement</t>
  </si>
  <si>
    <t>Additional notes and comments</t>
  </si>
  <si>
    <t>Report Details</t>
  </si>
  <si>
    <t>1. ORGANISATION</t>
  </si>
  <si>
    <t>1.1. General Organisation</t>
  </si>
  <si>
    <t>1.1.1. General assistance provided to teams, crews and FIA officials and others by the organization before and during the event</t>
  </si>
  <si>
    <t xml:space="preserve">1.1.2. Administrative checks and documentation </t>
  </si>
  <si>
    <t>1.1.3. Distribution of bulletins and other material</t>
  </si>
  <si>
    <t>1.1.4. Official Notice Board – well sited, large enough, material displayed in due time</t>
  </si>
  <si>
    <t>1.1.5. Partial results shown on a separate notice board</t>
  </si>
  <si>
    <t>Remarks:</t>
  </si>
  <si>
    <t>1.2. Venue, accommodation, official formalities</t>
  </si>
  <si>
    <t>1.2.1. Suitability and convenience of the location where the rally was based</t>
  </si>
  <si>
    <t>1.2.2. Suitability and quantity of hotel rooms and social facilities</t>
  </si>
  <si>
    <t>1.2.3. Formalities for the import and re-export of cars and equipment</t>
  </si>
  <si>
    <t>1.3. Promotion</t>
  </si>
  <si>
    <t>1.3.1. Pre-event promotion and media coverage</t>
  </si>
  <si>
    <t>1.3.2. Promotion and media coverage during the event</t>
  </si>
  <si>
    <t>1.3.3. Relations with government and municipal authorities</t>
  </si>
  <si>
    <t>1.3.4. Relations with the police and other forces</t>
  </si>
  <si>
    <t>1.3.5. Popularity and reputation of the event</t>
  </si>
  <si>
    <t>1.3.6. Official rally website</t>
  </si>
  <si>
    <t>1.4. Headquarters</t>
  </si>
  <si>
    <t>1.4.2. Various areas and rooms in close proximity to each other</t>
  </si>
  <si>
    <t>1.4.3. Well guarded access to all areas, checking of credentials and identifications</t>
  </si>
  <si>
    <t>1.5. Timekeeping &amp; Results</t>
  </si>
  <si>
    <t>1.5.1. Equipment at the TCs</t>
  </si>
  <si>
    <t>1.5.2. Equipment at the SS starts, system used (automatic / manually activated)</t>
  </si>
  <si>
    <t>1.5.3. System used to detect jump start</t>
  </si>
  <si>
    <t>1.5.4. System used at the flying finish (automatic / manually activated)</t>
  </si>
  <si>
    <t>1.5.5. Competence, experience, sufficient number and performance of timekeepers</t>
  </si>
  <si>
    <t>1.5.6. Position of timekeepers</t>
  </si>
  <si>
    <t>1.5.7. Synchronization of clocks and accuracy with official time at various locations</t>
  </si>
  <si>
    <t>1.5.8. Back-up timing systems available in case of breakdown</t>
  </si>
  <si>
    <t>1.5.9. Speed and method used to record and transmit SS times to the Stop control and to Results Centre</t>
  </si>
  <si>
    <t>1.5.10. Speed and method used to transmit other times and penalties to the Results centre</t>
  </si>
  <si>
    <t>1.5.11. Publication of printed SS times, speed, distribution. Use of the internet for results</t>
  </si>
  <si>
    <t>1.5.12. Distribution of unofficial times on the route</t>
  </si>
  <si>
    <t>1.5.13. Speed of publication of partial classifications at end of each Section/Leg etc.</t>
  </si>
  <si>
    <t>1.6. Officials</t>
  </si>
  <si>
    <t>1.6.1. Competence, experience and performance of the Clerk of the Course</t>
  </si>
  <si>
    <t>1.6.2. Competence, experience and performance of the Secretary of the Rally</t>
  </si>
  <si>
    <t>1.6.3. Competence, experience and performance of the Chief Medical Officer and team</t>
  </si>
  <si>
    <t>1.6.4. Competence, experience and performance of the Chief Safety Officer</t>
  </si>
  <si>
    <t>1.6.5. Competence, experience and performance of the Chief of Results and team</t>
  </si>
  <si>
    <t>1.6.6. Competence, experience and performance of the Competitor Relations Officer(s)</t>
  </si>
  <si>
    <t>1.6.7. Competence, experience and performance of the Chief Scrutineer and team</t>
  </si>
  <si>
    <t>1.6.8. Competence, experience and performance of the Chief Media officer and team</t>
  </si>
  <si>
    <t>1.6.9. Competence, experience and performance of the Stage Commanders</t>
  </si>
  <si>
    <t>1.6.10. Competence and performance of the marshals on the route and elsewhere</t>
  </si>
  <si>
    <t>1.7. FIA Requirements</t>
  </si>
  <si>
    <t>1.7.1. Documentation, passes and all paperwork provided by the organisation in due time</t>
  </si>
  <si>
    <t>1.7.2: Secretary of the stewards – used to rally duties, fluent in English/French.</t>
  </si>
  <si>
    <t>1.7.3. Vehicle provided for FIA Observer, appropriate for conditions, equipped with calibrated trip meter or GPS, rally radio, driver available</t>
  </si>
  <si>
    <t>2. ITINERARY – INFRASTRUCTURE</t>
  </si>
  <si>
    <t>2.1. Start and Finish</t>
  </si>
  <si>
    <t>2.1.1. Suitability of the location(s)</t>
  </si>
  <si>
    <t>2.2. Road Sections (Liaisons)</t>
  </si>
  <si>
    <t>2.2.1. Lengths of the Road Sections between SSs and their proximity to the Service Park</t>
  </si>
  <si>
    <t>2.2.2. Ease of passage through built-up areas, average speeds</t>
  </si>
  <si>
    <t>2.2.3. Rhythm of the event</t>
  </si>
  <si>
    <t>2.3. Special Stages</t>
  </si>
  <si>
    <t>2.3.1. Sporting interest and length</t>
  </si>
  <si>
    <t>2.3.2. Average speeds below recommended maximum</t>
  </si>
  <si>
    <t>2.3.3: Stage delayed due to safety concerns or for other reasons</t>
  </si>
  <si>
    <t>2.3.4. Stage cancelled due to safety concerns or for other reasons</t>
  </si>
  <si>
    <t>2.3.5. Evaluation of the SSs in terms of safety</t>
  </si>
  <si>
    <t xml:space="preserve"> </t>
  </si>
  <si>
    <t>2.4. Service Facilities (also for Remote Service Zones)</t>
  </si>
  <si>
    <t>2.4.1. Compliance with the Championship regulations and use of FIA signs</t>
  </si>
  <si>
    <t>2.4.2. Suitable locations – sufficient size, surface and working conditions</t>
  </si>
  <si>
    <t>2.4.3. Suitable separate entry/exit for service vehicles, control and checking</t>
  </si>
  <si>
    <t>2.4.4. Suitably sited entry and exit TCs to avoid congestion</t>
  </si>
  <si>
    <t>2.4.5. Safety, sanitary and communications facilities available</t>
  </si>
  <si>
    <t xml:space="preserve">2.4.6. Facilities to channel and control public access and movement in the SPs </t>
  </si>
  <si>
    <t>2.4.7. Overall quality and efficiency</t>
  </si>
  <si>
    <t>2.5. Refuelling zones</t>
  </si>
  <si>
    <t>2.5.1. Located at the exit from the Service Park</t>
  </si>
  <si>
    <t>2.5.2. Convenient entry and exit points</t>
  </si>
  <si>
    <t>2.5.3. Protection, exclusion of unauthorized persons</t>
  </si>
  <si>
    <t>2.5.4. Surface conditions, protection from the weather</t>
  </si>
  <si>
    <t>2.5.5. Adequate fire fighting facilities; fire appliance, suitable extinguishant</t>
  </si>
  <si>
    <t>2.5.6. FIA signs used in accordance with the regulations</t>
  </si>
  <si>
    <t>2.5.7. Warning signs prominently displayed</t>
  </si>
  <si>
    <t>2.6. Remote refuelling, tyre change (if used)</t>
  </si>
  <si>
    <t>2.6.1. Compliance with the regulations and use of FIA signs</t>
  </si>
  <si>
    <t>2.6.2. Suitable location, size, surface, working conditions</t>
  </si>
  <si>
    <t>2.6.3. Adequate marshalling, fire fighting capability etc.</t>
  </si>
  <si>
    <t>2.6.4. Overall quality and efficiency</t>
  </si>
  <si>
    <t>2.6.5. Warning signs prominently displayed</t>
  </si>
  <si>
    <t>2.7. Reconnaissance</t>
  </si>
  <si>
    <t>2.7.1. Suitable programme and paperwork</t>
  </si>
  <si>
    <t>2.7.2. Quality of the marshalling and monitoring during reconnaissance</t>
  </si>
  <si>
    <t>2.7.3. General arrangements, radio and mid-stage points marked</t>
  </si>
  <si>
    <t>2.7.4. Methods used to monitor for illegal reconnaissance</t>
  </si>
  <si>
    <t>2.8. Shakedown</t>
  </si>
  <si>
    <t>2.8.1. Shakedown SS representative of the rally SSs and close to the rally base</t>
  </si>
  <si>
    <t>2.8.2. Suitability of the return route from the finish to the start</t>
  </si>
  <si>
    <t>2.8.3. Suitability and convenience of the area allocated for service vehicles (if different to the main SP)</t>
  </si>
  <si>
    <t>2.8.4. Timekeeping at the start and finish the same as used for the rally</t>
  </si>
  <si>
    <t>2.8.5. Overall quality and efficiency</t>
  </si>
  <si>
    <t>2.9. Super Special Stage (If there is one)</t>
  </si>
  <si>
    <t>2.9.1. Sporting interest and challenge</t>
  </si>
  <si>
    <t>2.9.2. Spectators attendance</t>
  </si>
  <si>
    <t>2.9.3. General organization (parking, catering, sanitary facilities, public address system etc.)</t>
  </si>
  <si>
    <t>2.10. Re-Start after retirement – Rally 2</t>
  </si>
  <si>
    <t>2.10.1. Provision for recovery of cars in stages</t>
  </si>
  <si>
    <t>2.10.2. Cars placed in the Parc Fermé in time</t>
  </si>
  <si>
    <t>2.10.3. Overall control and supervision of application of Rally 2 rules</t>
  </si>
  <si>
    <t>3. DOCUMENTS – PRINTED MATTER</t>
  </si>
  <si>
    <t>3.1. Road Book</t>
  </si>
  <si>
    <t>3.1.1. Layout, contents, compliance with standard requirements</t>
  </si>
  <si>
    <t>3.1.2. Clarity and accuracy of the route direction diagrams and information provided</t>
  </si>
  <si>
    <t>3.1.3. Accuracy of the distances shown</t>
  </si>
  <si>
    <t>3.1.4. Clarity and accuracy of the Start, Finish and Service Park diagrams</t>
  </si>
  <si>
    <t xml:space="preserve">3.1.5. Clarity and usefulness of the control photographs or other means of identification </t>
  </si>
  <si>
    <t>3.1.6. Clarity and content of stage maps, alternative routes shown</t>
  </si>
  <si>
    <t>3.1.7. Clarity and accuracy of the alternative route direction diagrams and distances.</t>
  </si>
  <si>
    <t>3.2. Rally Guide</t>
  </si>
  <si>
    <t>3.2.1. Compliance with standard requirements and content</t>
  </si>
  <si>
    <t>3.2.2. Presentation and clarity</t>
  </si>
  <si>
    <t>3.2.3. Clarity, accuracy and content of SP layout diagrams</t>
  </si>
  <si>
    <t>3.2.4. Clarity and accuracy of the route diagrams and distances</t>
  </si>
  <si>
    <t>3.2.5. Quality and clarity of the overall route maps</t>
  </si>
  <si>
    <t>3.2.6. Rally Guide published on the rally website in due time</t>
  </si>
  <si>
    <t>3.3. Time Cards</t>
  </si>
  <si>
    <t>3.3.1. Compliance with standard layout and usage</t>
  </si>
  <si>
    <t>3.3.2. Separate time cards for each Section and Leg</t>
  </si>
  <si>
    <t>3.4. Regulations</t>
  </si>
  <si>
    <t>3.4.1. Contents in conformity with RRCSR App. II.1</t>
  </si>
  <si>
    <t>3.4.2. Draft sent to the FIA in due time</t>
  </si>
  <si>
    <t>3.4.3. Contents in conformity with corrections proposed by the FIA observer</t>
  </si>
  <si>
    <t>3.4.4. Presentation, clarity and print quality</t>
  </si>
  <si>
    <t>3.4.5. Printed and published on the rally website in due time</t>
  </si>
  <si>
    <t>3.5. Other standard documents</t>
  </si>
  <si>
    <t>3.5.1. Entry Form</t>
  </si>
  <si>
    <t>3.5.2. Entry List, list of starters etc.</t>
  </si>
  <si>
    <t>3.5.3. Partial and final classifications</t>
  </si>
  <si>
    <t>3.5.4. Bulletins</t>
  </si>
  <si>
    <t>3.5.5. Stewards agendas, minutes, decisions etc.</t>
  </si>
  <si>
    <t>3.6. Passes, Plates</t>
  </si>
  <si>
    <t>3.6.1. Passes well presented, clear and of good quality, colour coded</t>
  </si>
  <si>
    <t>3.6.2. Sample boards displayed at all appropriate locations</t>
  </si>
  <si>
    <t>3.6.3. Recognition, understanding, control by event marshals, security staff etc.</t>
  </si>
  <si>
    <t>3.7. Official Rally Programme</t>
  </si>
  <si>
    <t>3.7.1. Content</t>
  </si>
  <si>
    <t>3.7.2. Printing quality and distribution</t>
  </si>
  <si>
    <t>4. SAFETY</t>
  </si>
  <si>
    <t>4.1. Safety Plan</t>
  </si>
  <si>
    <t>4.1.1. Compliance with the standard requirements and contents</t>
  </si>
  <si>
    <t>4.1.2. Presentation, clarity and print quality</t>
  </si>
  <si>
    <t>4.1.4. Spectator and other special (especially dangerous!) areas with individual separate sketches</t>
  </si>
  <si>
    <t>4.1.5. Extent to which the Safety Plan was implemented during the rally</t>
  </si>
  <si>
    <t>4.2.  Emergency vehicles and manpower</t>
  </si>
  <si>
    <t>4.2.1. Ambulances – location, equipment, medical teams</t>
  </si>
  <si>
    <t>4.2.2. MIVs – location, equipment, medical and intervention capability</t>
  </si>
  <si>
    <t>4.2.3. Technical vehicles for extrication – location, equipment and intervention capability</t>
  </si>
  <si>
    <t>4.2.4. Fire fighting capability – location, suitability for rapid transit of SSs</t>
  </si>
  <si>
    <t>4.2.5. Rescue/medical helicopter – availability for rapid intervention</t>
  </si>
  <si>
    <t>4.3.Safety cars, Course opening cars</t>
  </si>
  <si>
    <t>4.3.1. Number and effectiveness of the safety cars ahead of the opening cars</t>
  </si>
  <si>
    <t>4.3.2. Course opening cars (minimum of two at all times) effectiveness</t>
  </si>
  <si>
    <t>4.3.3. Suitability of starting times for safety and opening cars and adherence during rally</t>
  </si>
  <si>
    <t>4.3.4. Use of time cards, SS start and finish procedures</t>
  </si>
  <si>
    <t>4.3.5. Opening cars equipped with lights, sirens and PA system – system usage</t>
  </si>
  <si>
    <t>4.3.6. Regular contact with rally HQ</t>
  </si>
  <si>
    <t>4.4. Safety for the crews</t>
  </si>
  <si>
    <t>4.4.1. Car-by-car monitoring of progress through the SSs, efficiency of the system used</t>
  </si>
  <si>
    <t>4.4.2. Emergency exit points clearly shown in the Safety Plan, Road Book, ease of identification on site and clear for immediate use</t>
  </si>
  <si>
    <t>4.4.3. Instructions for the correct use of SOS signs</t>
  </si>
  <si>
    <t>4.4.4. Joining roads, tracks, physically blocked and guarded. Gates locked etc.</t>
  </si>
  <si>
    <t>4.4.5. Hospitals on alert identified in the Safety Plan and Road Book</t>
  </si>
  <si>
    <t>4.4.6. Capacity for immediate intervention in case of an emergency</t>
  </si>
  <si>
    <t>4.4.7. Crew reaction and comment to safety provisions in place</t>
  </si>
  <si>
    <t>4.4.8: Suitable seeding of entry list compared to results at the Start</t>
  </si>
  <si>
    <t>4.5. Safety for the public</t>
  </si>
  <si>
    <t>4.5.1. Efforts made to inform and educate the public about spectator safety before the rally</t>
  </si>
  <si>
    <t>4.5.2. “No Go” areas taped, guarded and with appropriate signs</t>
  </si>
  <si>
    <t>4.5.3. Spectator areas clearly marked, controlled and if necessary physically protected (Tyres, straw bale walls, crash barriers etc.)</t>
  </si>
  <si>
    <t>4.5.4. Sufficient numbers of police/marshals with warning whistles, PA systems etc. to control and, if necessary, to move spectators to safe areas.</t>
  </si>
  <si>
    <t>4.5.5. Official Programme and other printed material give clear and comprehensive spectator safety information and advice, parking and ‘NO GO’ areas, maps etc.</t>
  </si>
  <si>
    <t>4.6. Equipment used for controlling the rally</t>
  </si>
  <si>
    <t>4.6.1. Suitability and effectiveness of marshals, official’s tabards and other means of identification of key personnel. (Tabard colours according to the recommendations of App. H, at least for radio posts)</t>
  </si>
  <si>
    <t xml:space="preserve">4.6.2. Suitability and effectiveness of protection of timing marshals from the weather </t>
  </si>
  <si>
    <t>4.6.3. Protection of timing equipment, photo cells etc. from accidental movement</t>
  </si>
  <si>
    <t>4.6.4. Control sites clearly marked and protected by fencing or tape, well guarded</t>
  </si>
  <si>
    <t>4.6.5. Detour pathways to divert the public away from control sites</t>
  </si>
  <si>
    <t>4.6.6. FIA signs used in accordance with the Regulations</t>
  </si>
  <si>
    <t>4.6.7. Safety and rescue vehicles and crews in close proximity to the SS start with clear access to the route and under immediate control of the Stage Commander and/or Rally Control</t>
  </si>
  <si>
    <t>4.7. Communications</t>
  </si>
  <si>
    <t>4.7.1. Permanent communication between the C of C and each Stage Commander, SS intermediate and safety points and SS finish/stop control</t>
  </si>
  <si>
    <t>4.7.2. Communication possibilities with SS intermediate points by Stage Commander</t>
  </si>
  <si>
    <t>4.7.3. Communication between Rally Control and Safety/Medical chiefs</t>
  </si>
  <si>
    <t>4.7.4. Communication possibilities between Rally Control and Service Parks, refuel, tyre marking points etc.</t>
  </si>
  <si>
    <t>4.7.5. Communication between Rally Control and safety and opening cars</t>
  </si>
  <si>
    <t>4.7.6. Communication between Rally Control and FIA officials</t>
  </si>
  <si>
    <t>4.7.7. Communication between Rally Control and field Safety chiefs, Results teams etc.</t>
  </si>
  <si>
    <t>5. MEDIA</t>
  </si>
  <si>
    <t>5.1. Media Facilities</t>
  </si>
  <si>
    <t>5.1.1. Suitability, location and size of the main Media Centre</t>
  </si>
  <si>
    <t>5.1.2. Media accreditation process</t>
  </si>
  <si>
    <t>5.1.3. Facilities and technical assistance available at the main Media Centre</t>
  </si>
  <si>
    <t>5.1.4. Suitable opening hours of the Media Centre</t>
  </si>
  <si>
    <t>5.1.5. Media car parking</t>
  </si>
  <si>
    <t>5.1.6. Knowledge and competence of the staff</t>
  </si>
  <si>
    <t>5.1.7. Passes, identity badges and photographers/TV vests</t>
  </si>
  <si>
    <t>5.1.8. Information provided before the event</t>
  </si>
  <si>
    <t>5.1.9. Information available during the event – content and speed of receipt</t>
  </si>
  <si>
    <t>5.1.10. Use of the Internet as a communications tool</t>
  </si>
  <si>
    <t>5.1.11. General attitude and behaviour of media personnel along the route</t>
  </si>
  <si>
    <t>5.1.12. Media positions at start and finish of the rally – provisions by the organiser</t>
  </si>
  <si>
    <t>5.1.13. Additional Media Centre (if provided)</t>
  </si>
  <si>
    <t>5.2. Pre and Post event Press Conferences</t>
  </si>
  <si>
    <t>5.2.1. Suitable location</t>
  </si>
  <si>
    <t>5.2.2. Preparation</t>
  </si>
  <si>
    <t>5.2.3. Attendance</t>
  </si>
  <si>
    <t>5.2.4. Interest and value of the discussion and questions asked</t>
  </si>
  <si>
    <t>6. TECHNICAL</t>
  </si>
  <si>
    <r>
      <t>6.1. Scrutineering,</t>
    </r>
    <r>
      <rPr>
        <b/>
        <sz val="10"/>
        <color rgb="FFFF0000"/>
        <rFont val="Calibri"/>
        <family val="2"/>
      </rPr>
      <t xml:space="preserve"> </t>
    </r>
    <r>
      <rPr>
        <b/>
        <sz val="10"/>
        <color theme="1"/>
        <rFont val="Calibri"/>
        <family val="2"/>
      </rPr>
      <t>marking and sealing before the rally</t>
    </r>
  </si>
  <si>
    <t>6.1.1. Suitability of the location</t>
  </si>
  <si>
    <t>6.1.2. Suitability of the working conditions and equipment provided (lifts, tools etc.)</t>
  </si>
  <si>
    <t>6.1.3. Check-in procedure in accordance with published timetable, well controlled</t>
  </si>
  <si>
    <t>6.1.4. Sufficient number and competence of the scrutineers</t>
  </si>
  <si>
    <t>6.1.5. Sufficient time allowed for all checks to be carried out</t>
  </si>
  <si>
    <t>6.1.6. Smooth flow of cars, provision for several cars to be checked at the same time</t>
  </si>
  <si>
    <t>6.1.7. Well protected and guarded access</t>
  </si>
  <si>
    <t>6.1.8. Provision for media presence in reserved and guarded area</t>
  </si>
  <si>
    <t>6.2. Tyre marking and checking</t>
  </si>
  <si>
    <t>6.2.1. Tyre marking zone located immediately after the refuel zone</t>
  </si>
  <si>
    <t>6.2.2. Sufficient manpower to avoid delay</t>
  </si>
  <si>
    <t>6.2.3. Tyre mark checking zone located near Service Park arrival TC</t>
  </si>
  <si>
    <t>6.2.4. Sufficient manpower to avoid delay</t>
  </si>
  <si>
    <t>6.2.5. FIA signs used in accordance with the regulations</t>
  </si>
  <si>
    <t>6.3. Parcs Fermé</t>
  </si>
  <si>
    <t>6.3.1. Suitability of the locations, close to the start and finish points and the Service Park</t>
  </si>
  <si>
    <t>6.3.2. Convenient locations for Regrouping Parcs Fermé</t>
  </si>
  <si>
    <t>6.3.3. Well guarded and protected</t>
  </si>
  <si>
    <t>6.3.4. Control of entry/exit of the crews</t>
  </si>
  <si>
    <t>6.4. Scrutineering after the rally</t>
  </si>
  <si>
    <t>6.4.1. Suitable location</t>
  </si>
  <si>
    <t>6.4.2. Efficiency of the system used to move the cars from the finish PF under supervision</t>
  </si>
  <si>
    <t>6.4.3. Sufficient time allowed to carry out the required checks</t>
  </si>
  <si>
    <t>6.4.4. Suitable working conditions and equipment (lifts, tools etc.)</t>
  </si>
  <si>
    <t>6.4.5. Well guarded and controlled access</t>
  </si>
  <si>
    <t>Statistics</t>
  </si>
  <si>
    <t>Number of cars</t>
  </si>
  <si>
    <t>CLASSES</t>
  </si>
  <si>
    <t>ENTERED</t>
  </si>
  <si>
    <t>STARTED</t>
  </si>
  <si>
    <t>FINISHED</t>
  </si>
  <si>
    <t>Total</t>
  </si>
  <si>
    <t>Priority</t>
  </si>
  <si>
    <t>FIA</t>
  </si>
  <si>
    <t>Nationality of the drivers entered</t>
  </si>
  <si>
    <t>AUT</t>
  </si>
  <si>
    <t>CZE</t>
  </si>
  <si>
    <t>DEU</t>
  </si>
  <si>
    <t>FRA</t>
  </si>
  <si>
    <t>FIN</t>
  </si>
  <si>
    <t>ITA</t>
  </si>
  <si>
    <t>POL</t>
  </si>
  <si>
    <t>ROU</t>
  </si>
  <si>
    <t>SWE</t>
  </si>
  <si>
    <t>Special Stage details</t>
  </si>
  <si>
    <t xml:space="preserve"> km</t>
  </si>
  <si>
    <t xml:space="preserve"> km/h</t>
  </si>
  <si>
    <t>Route details</t>
  </si>
  <si>
    <t>LEG</t>
  </si>
  <si>
    <t>TOTAL km.</t>
  </si>
  <si>
    <t>SS % OF LEG</t>
  </si>
  <si>
    <t>TOTAL</t>
  </si>
  <si>
    <t>SUBJECT</t>
  </si>
  <si>
    <t>No. of evaluations available</t>
  </si>
  <si>
    <t>Coeff.</t>
  </si>
  <si>
    <t>No. of evaluations made</t>
  </si>
  <si>
    <t>1. General Organization</t>
  </si>
  <si>
    <t>2. Itinerary - Infrastructure</t>
  </si>
  <si>
    <t>3. Documents - Printed Matter</t>
  </si>
  <si>
    <t>4. Safety</t>
  </si>
  <si>
    <t>5. Media</t>
  </si>
  <si>
    <t>6. Technical</t>
  </si>
  <si>
    <t>Totals</t>
  </si>
  <si>
    <t xml:space="preserve">Total points score </t>
  </si>
  <si>
    <t>Score</t>
  </si>
  <si>
    <t>Total Points</t>
  </si>
  <si>
    <t>PHOTOGRAPHS</t>
  </si>
  <si>
    <t>% OF ALL SS</t>
  </si>
  <si>
    <t>Section 1</t>
  </si>
  <si>
    <t>Section 3</t>
  </si>
  <si>
    <t>Section 2</t>
  </si>
  <si>
    <t>Section 4</t>
  </si>
  <si>
    <t>Section 5</t>
  </si>
  <si>
    <t>Section 6</t>
  </si>
  <si>
    <t>Longest Special Stage</t>
  </si>
  <si>
    <t>Shortest Special Stage</t>
  </si>
  <si>
    <t>Fastest Special Stage</t>
  </si>
  <si>
    <t>Slowest Special Stage</t>
  </si>
  <si>
    <t>Special Stage km.</t>
  </si>
  <si>
    <t>Liaison Section Km.</t>
  </si>
  <si>
    <t>1.4.1. Suitability of the location of the Rally HQ, ease of access from other locations.
Convenient dedicated car parking for senior officials near the Rally HQ</t>
  </si>
  <si>
    <t>2.1.3. Presence of VIPs and dignitaries</t>
  </si>
  <si>
    <t>2.1.4. Presence of spectators</t>
  </si>
  <si>
    <t>2.1.5. Awards presented to three winning crews on a podium</t>
  </si>
  <si>
    <t>2.1.6. Overall quality and presentation (including shows, speaker etc.)</t>
  </si>
  <si>
    <t>4.1.3. Map (including evacuation routes) and spread sheet with safety measures for each Special Stage</t>
  </si>
  <si>
    <t>2.1.2. Flags of FIA and competing nations plus FIA RRC logo displayed.
National flags of winning crews and manufacturer plus national anthems at Finish</t>
  </si>
  <si>
    <t>1.4.5. Direction signs to various areas, general signage</t>
  </si>
  <si>
    <t>1.4.6. Help desk provided for the teams and general public</t>
  </si>
  <si>
    <t>1.4.4. Suitable size rooms and facilities, equipment, communications, working conditions</t>
  </si>
  <si>
    <t>X</t>
  </si>
  <si>
    <t>(X)</t>
  </si>
  <si>
    <t>3.2.3. - A separate Service Road Book was distributed with all kind of information about the service areas, including road-books from one place to other ones.</t>
  </si>
  <si>
    <t>x</t>
  </si>
  <si>
    <t>Reinis Poznaks</t>
  </si>
  <si>
    <t>300 Lakes rally</t>
  </si>
  <si>
    <t>12-13.09.2016</t>
  </si>
  <si>
    <t>LT&amp;BEL Championship; FIA BRT</t>
  </si>
  <si>
    <t>1.4.1 Rally HQ was located wery well, but parking of oficial cars was full of many kind of "offical" cars, some times there was no free places for stewrds and obserwers.                                                                                                                                                                                               1.4.6 Information tent infront of Rally HQ  was wery good.                                                                                                                                       1.4.4. Stewards room must be eqiped with printer, as it takes long time for printing documents, if printer is in other room.</t>
  </si>
  <si>
    <t xml:space="preserve">4.5.4 In some places distance between safety marshals was planed to long (~ 900m) which in some cases migh be a problem, as big part of GPS safety system is marshals on special stages. 3 marshals on 2km distance is no enough especialy if one of them is alone in place with alot of spectators and is not possible to leave his post. </t>
  </si>
  <si>
    <t>6.1.2. There was no WC for scrutiniers during pre start scruteniering.                                                                                                                     6.1.3 Time controle equipment at scruteniering which helps to keep order during scruteniering.</t>
  </si>
  <si>
    <t xml:space="preserve">3.1.6 The marking of alternitive roads in road book was unclear. </t>
  </si>
  <si>
    <t>2.5.5; 2.5.3. Refuell are was in crowded place, was to smaal and wery close to tyre marking zone, which put scrutiniers in dangerous situation, as they should work there. In that place is enough spece to meke reffuel are more safe for marshals.</t>
  </si>
  <si>
    <t xml:space="preserve">Rally was well promoted in social media, many nice promo material, signs etc on the event. Rally has wery good reputation, with wery nice and intersting special stages in all Baltics. </t>
  </si>
  <si>
    <t>1.6.4 Safety officer should have more asistance or give more trust to his team. He was trying hard, but some times it was to hard. There is much space to improve road clothing "algorithm" by give more specific tasks for each safety car and save alot of time.</t>
  </si>
  <si>
    <t>4.6.4 There where no guards for starts/stops in some special stages, and it was difficult for marshals to do their job as they should guard spacial stage from entrance of spectators. Marshal points was well eqiped with tents and also mobile toilets.</t>
  </si>
  <si>
    <t>Event is well organized by marketing and show side. It is festival for all city with alot of spectators. Drivers like the roads of region.</t>
  </si>
  <si>
    <t>146.01</t>
  </si>
  <si>
    <t>98.02</t>
  </si>
  <si>
    <t>Rally was 2nd round of FIA BRT and was organizat according to FIA rquirements, which makes organization more difficult.</t>
  </si>
  <si>
    <t>2.3.2 in 4 stages average speed more than 140kmh even with more than one chikane in stages.                                                                      2.3.3 All delays of special stages was coused by accidents, rally when back on schedual as soon as possible.</t>
  </si>
  <si>
    <t>Shakedown was organized as qualification stage for starting order.</t>
  </si>
  <si>
    <t>3.6.1  There were no identinty on "officials" pases. As oifficials have different level of authority on event, "one level" pases can couse problems in event with many peoples involved.</t>
  </si>
  <si>
    <t xml:space="preserve">Selection of special stages. (SS1/2 and 7/9) should be not used ever again, as even with slow chikanes average speed is over 140km/h. The organizing and planing of road clothing and movement of safety and securyty marshals should be improved as it is cousing delyes for special stages and make work of all other services more stressed and provoke mistekes. Planing or organizing of "show" special stages must be more precize, as in all of them was traffic/space problems which was totaly predictible, but was not solved.  </t>
  </si>
  <si>
    <t xml:space="preserve">2.1.3 Presence of prime minister.                                                                                                                                                                                     2.1.4 As usual alot of spectators un last super special stage un iland, nice show. </t>
  </si>
  <si>
    <t>2.9.3  Acces to the SSS is sia narrow bridge with huge traffic of spectators in both directions. And parc ferme at the end of bridge. Pre start are was to small, and rally cars was standing on one line of bridge. which created trafic jam. There was no aditional traffic organizing marshals.</t>
  </si>
  <si>
    <t xml:space="preserve">4.3.1 Road closing safety car was too slow. It did alot of work that it should not do, but report problems to safetyB. Safaty car  15min before 1st car was still closing the road. It was stoping at all spectateros even if there was no problems with them and spend alot of time unneccerly. </t>
  </si>
  <si>
    <t>6.4.3 Due to incoorect planning of schedual there was wery short time for final scruteniering.</t>
  </si>
  <si>
    <t>4.4.1. - Very good GPS tracking system.
4.4.2. - Emergency exit were not marked on stages.                                                                                                                                                     4.4.6 All rescue services had special practice sessions before rally organised by organiser.</t>
  </si>
  <si>
    <t xml:space="preserve">1.1.2 - Administration chech in good venue, was done strictly acording time scedual, which made work much more easyer for secretaries.   1.1.3 - Online message board via SMS &amp; Whatsapp for all competitors.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</si>
</sst>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x14ac:knownFonts="1">
    <font>
      <sz val="11"/>
      <color theme="1"/>
      <name val="Calibri"/>
      <family val="2"/>
      <scheme val="minor"/>
    </font>
    <font>
      <b/>
      <sz val="11"/>
      <color theme="1"/>
      <name val="Calibri"/>
      <family val="2"/>
      <scheme val="minor"/>
    </font>
    <font>
      <sz val="10"/>
      <color theme="1"/>
      <name val="Times New Roman"/>
      <family val="1"/>
    </font>
    <font>
      <sz val="10"/>
      <color theme="1"/>
      <name val="Calibri"/>
      <family val="2"/>
    </font>
    <font>
      <b/>
      <sz val="10"/>
      <color theme="1"/>
      <name val="Calibri"/>
      <family val="2"/>
    </font>
    <font>
      <b/>
      <sz val="11"/>
      <color theme="1"/>
      <name val="Calibri"/>
      <family val="2"/>
    </font>
    <font>
      <sz val="11"/>
      <color theme="1"/>
      <name val="Calibri"/>
      <family val="2"/>
    </font>
    <font>
      <b/>
      <sz val="12"/>
      <color theme="1"/>
      <name val="Calibri"/>
      <family val="2"/>
    </font>
    <font>
      <b/>
      <sz val="10"/>
      <color rgb="FFFF0000"/>
      <name val="Calibri"/>
      <family val="2"/>
    </font>
    <font>
      <b/>
      <sz val="11"/>
      <name val="Calibri"/>
      <family val="2"/>
      <scheme val="minor"/>
    </font>
    <font>
      <sz val="11"/>
      <name val="Calibri"/>
      <family val="2"/>
      <scheme val="minor"/>
    </font>
  </fonts>
  <fills count="9">
    <fill>
      <patternFill patternType="none"/>
    </fill>
    <fill>
      <patternFill patternType="gray125"/>
    </fill>
    <fill>
      <patternFill patternType="solid">
        <fgColor rgb="FF000000"/>
        <bgColor indexed="64"/>
      </patternFill>
    </fill>
    <fill>
      <patternFill patternType="solid">
        <fgColor rgb="FFE0E0E0"/>
        <bgColor indexed="64"/>
      </patternFill>
    </fill>
    <fill>
      <patternFill patternType="solid">
        <fgColor rgb="FFA6A6A6"/>
        <bgColor indexed="64"/>
      </patternFill>
    </fill>
    <fill>
      <patternFill patternType="solid">
        <fgColor rgb="FFD9D9D9"/>
        <bgColor indexed="64"/>
      </patternFill>
    </fill>
    <fill>
      <patternFill patternType="solid">
        <fgColor rgb="FFCCCCCC"/>
        <bgColor indexed="64"/>
      </patternFill>
    </fill>
    <fill>
      <patternFill patternType="solid">
        <fgColor theme="0" tint="-0.24994659260841701"/>
        <bgColor indexed="64"/>
      </patternFill>
    </fill>
    <fill>
      <patternFill patternType="solid">
        <fgColor theme="0" tint="-0.149998474074526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cellStyleXfs>
  <cellXfs count="144">
    <xf numFmtId="0" fontId="0" fillId="0" borderId="0" xfId="0"/>
    <xf numFmtId="0" fontId="9" fillId="0" borderId="1" xfId="0" applyFont="1" applyBorder="1" applyAlignment="1" applyProtection="1">
      <alignment horizontal="center" vertical="center"/>
    </xf>
    <xf numFmtId="0" fontId="10"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0" fontId="6" fillId="0" borderId="1" xfId="0" applyFont="1" applyBorder="1" applyAlignment="1" applyProtection="1">
      <alignment vertical="center" wrapText="1"/>
      <protection locked="0"/>
    </xf>
    <xf numFmtId="0" fontId="0" fillId="0" borderId="0" xfId="0" applyProtection="1">
      <protection locked="0"/>
    </xf>
    <xf numFmtId="0" fontId="0" fillId="0" borderId="0" xfId="0" applyProtection="1"/>
    <xf numFmtId="0" fontId="6" fillId="0" borderId="0" xfId="0" applyFont="1" applyAlignment="1" applyProtection="1">
      <alignment horizontal="left" vertical="center" indent="5"/>
    </xf>
    <xf numFmtId="0" fontId="9" fillId="7" borderId="1" xfId="0" applyFont="1" applyFill="1" applyBorder="1" applyAlignment="1" applyProtection="1">
      <alignment horizontal="center"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Alignment="1" applyProtection="1">
      <alignment vertical="center"/>
    </xf>
    <xf numFmtId="0" fontId="3" fillId="2" borderId="5"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0" fillId="0" borderId="0" xfId="0" applyAlignment="1" applyProtection="1">
      <alignment horizontal="center" vertical="center"/>
    </xf>
    <xf numFmtId="0" fontId="4" fillId="0" borderId="0" xfId="0" applyFont="1" applyBorder="1" applyAlignment="1" applyProtection="1">
      <alignment vertical="top" wrapText="1"/>
    </xf>
    <xf numFmtId="0" fontId="2" fillId="0" borderId="0" xfId="0" applyFont="1" applyAlignment="1" applyProtection="1">
      <alignment vertical="center"/>
    </xf>
    <xf numFmtId="0" fontId="4" fillId="2" borderId="5" xfId="0" applyFont="1" applyFill="1" applyBorder="1" applyAlignment="1" applyProtection="1">
      <alignment horizontal="center" vertical="center" wrapText="1"/>
    </xf>
    <xf numFmtId="0" fontId="4" fillId="0" borderId="0" xfId="0" applyFont="1" applyBorder="1" applyAlignment="1" applyProtection="1">
      <alignment vertical="center" wrapText="1"/>
    </xf>
    <xf numFmtId="0" fontId="3" fillId="2" borderId="4"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6" fillId="0" borderId="0" xfId="0" applyFont="1" applyAlignment="1" applyProtection="1">
      <alignment horizontal="center" vertical="center"/>
    </xf>
    <xf numFmtId="0" fontId="1" fillId="0" borderId="1" xfId="0" applyFont="1" applyBorder="1" applyAlignment="1" applyProtection="1">
      <alignment vertical="center"/>
    </xf>
    <xf numFmtId="0" fontId="5"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6" fillId="0" borderId="1" xfId="0" applyFont="1" applyBorder="1" applyAlignment="1" applyProtection="1">
      <alignment vertical="center" wrapText="1"/>
    </xf>
    <xf numFmtId="0" fontId="1" fillId="7" borderId="16" xfId="0" applyFont="1" applyFill="1" applyBorder="1" applyAlignment="1" applyProtection="1">
      <alignment horizontal="center" vertical="center"/>
    </xf>
    <xf numFmtId="0" fontId="1" fillId="7" borderId="16" xfId="0" applyFont="1" applyFill="1" applyBorder="1" applyAlignment="1" applyProtection="1">
      <alignment horizontal="right"/>
    </xf>
    <xf numFmtId="0" fontId="1" fillId="7" borderId="16" xfId="0" applyFont="1" applyFill="1" applyBorder="1" applyProtection="1"/>
    <xf numFmtId="0" fontId="1" fillId="8" borderId="16" xfId="0" applyFont="1" applyFill="1" applyBorder="1" applyAlignment="1" applyProtection="1">
      <alignment horizontal="center" vertical="center"/>
    </xf>
    <xf numFmtId="0" fontId="1" fillId="8" borderId="16" xfId="0" applyFont="1" applyFill="1" applyBorder="1" applyAlignment="1" applyProtection="1">
      <alignment horizontal="right" vertical="center"/>
    </xf>
    <xf numFmtId="0" fontId="1" fillId="8" borderId="16" xfId="0" applyFont="1" applyFill="1" applyBorder="1" applyProtection="1"/>
    <xf numFmtId="0" fontId="6" fillId="0" borderId="1" xfId="0" applyFont="1" applyBorder="1" applyAlignment="1" applyProtection="1">
      <alignment horizontal="left" vertical="center" wrapText="1"/>
    </xf>
    <xf numFmtId="165" fontId="3" fillId="0" borderId="1" xfId="0" applyNumberFormat="1" applyFont="1" applyBorder="1" applyAlignment="1" applyProtection="1">
      <alignment horizontal="center" vertical="center" wrapText="1"/>
    </xf>
    <xf numFmtId="165" fontId="3" fillId="0" borderId="1" xfId="0" applyNumberFormat="1" applyFont="1" applyBorder="1" applyAlignment="1" applyProtection="1">
      <alignment horizontal="center" vertical="center" wrapText="1"/>
      <protection locked="0"/>
    </xf>
    <xf numFmtId="2" fontId="6" fillId="0" borderId="2" xfId="0" applyNumberFormat="1" applyFont="1" applyBorder="1" applyAlignment="1" applyProtection="1">
      <alignment horizontal="center" vertical="center" wrapText="1"/>
      <protection locked="0"/>
    </xf>
    <xf numFmtId="2" fontId="6" fillId="0" borderId="3"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xf>
    <xf numFmtId="2" fontId="5" fillId="0" borderId="3" xfId="0" applyNumberFormat="1" applyFont="1" applyBorder="1" applyAlignment="1" applyProtection="1">
      <alignment horizontal="center" vertical="center" wrapText="1"/>
    </xf>
    <xf numFmtId="0" fontId="3" fillId="0" borderId="1" xfId="0" applyFont="1" applyBorder="1" applyAlignment="1" applyProtection="1">
      <alignment vertical="center" wrapText="1"/>
    </xf>
    <xf numFmtId="0" fontId="4" fillId="0" borderId="4" xfId="0" applyFont="1" applyBorder="1" applyAlignment="1" applyProtection="1">
      <alignment vertical="center" wrapText="1"/>
    </xf>
    <xf numFmtId="0" fontId="4" fillId="0" borderId="13" xfId="0" applyFont="1" applyBorder="1" applyAlignment="1" applyProtection="1">
      <alignment vertical="center" wrapText="1"/>
    </xf>
    <xf numFmtId="0" fontId="6" fillId="0" borderId="10" xfId="0" applyFont="1" applyBorder="1" applyAlignment="1" applyProtection="1">
      <alignment vertical="top" wrapText="1"/>
      <protection locked="0"/>
    </xf>
    <xf numFmtId="0" fontId="6" fillId="0" borderId="11" xfId="0" applyFont="1" applyBorder="1" applyAlignment="1" applyProtection="1">
      <alignment vertical="top" wrapText="1"/>
      <protection locked="0"/>
    </xf>
    <xf numFmtId="0" fontId="6" fillId="0" borderId="12" xfId="0" applyFont="1" applyBorder="1" applyAlignment="1" applyProtection="1">
      <alignment vertical="top" wrapText="1"/>
      <protection locked="0"/>
    </xf>
    <xf numFmtId="0" fontId="3" fillId="0" borderId="2" xfId="0" applyFont="1" applyBorder="1" applyAlignment="1" applyProtection="1">
      <alignment vertical="center" wrapText="1"/>
    </xf>
    <xf numFmtId="0" fontId="3" fillId="0" borderId="14" xfId="0" applyFont="1" applyBorder="1" applyAlignment="1" applyProtection="1">
      <alignment vertical="center" wrapText="1"/>
    </xf>
    <xf numFmtId="0" fontId="3" fillId="0" borderId="3" xfId="0" applyFont="1" applyBorder="1" applyAlignment="1" applyProtection="1">
      <alignment vertical="center" wrapText="1"/>
    </xf>
    <xf numFmtId="0" fontId="4" fillId="0" borderId="15" xfId="0" applyFont="1" applyBorder="1" applyAlignment="1" applyProtection="1">
      <alignment vertical="top" wrapText="1"/>
    </xf>
    <xf numFmtId="0" fontId="4" fillId="0" borderId="16" xfId="0" applyFont="1" applyBorder="1" applyAlignment="1" applyProtection="1">
      <alignment vertical="top" wrapText="1"/>
    </xf>
    <xf numFmtId="0" fontId="4" fillId="0" borderId="0" xfId="0" applyFont="1" applyBorder="1" applyAlignment="1" applyProtection="1">
      <alignment vertical="top" wrapText="1"/>
    </xf>
    <xf numFmtId="0" fontId="4" fillId="0" borderId="17" xfId="0" applyFont="1" applyBorder="1" applyAlignment="1" applyProtection="1">
      <alignment vertical="top" wrapText="1"/>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2" xfId="0" applyBorder="1" applyAlignment="1" applyProtection="1">
      <alignment vertical="top" wrapText="1"/>
      <protection locked="0"/>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4" fillId="0" borderId="4" xfId="0" applyFont="1" applyBorder="1" applyAlignment="1" applyProtection="1">
      <alignment vertical="top" wrapText="1"/>
    </xf>
    <xf numFmtId="0" fontId="4" fillId="0" borderId="13" xfId="0" applyFont="1" applyBorder="1" applyAlignment="1" applyProtection="1">
      <alignment vertical="top" wrapText="1"/>
    </xf>
    <xf numFmtId="0" fontId="4" fillId="0" borderId="1" xfId="0" applyFont="1" applyBorder="1" applyAlignment="1" applyProtection="1">
      <alignment vertical="center" wrapText="1"/>
    </xf>
    <xf numFmtId="0" fontId="3" fillId="0" borderId="3" xfId="0" applyFont="1" applyBorder="1" applyAlignment="1" applyProtection="1">
      <alignment horizontal="center" vertical="center" wrapText="1"/>
    </xf>
    <xf numFmtId="0" fontId="4" fillId="5" borderId="1" xfId="0" applyFont="1" applyFill="1" applyBorder="1" applyAlignment="1" applyProtection="1">
      <alignment vertical="center" wrapText="1"/>
    </xf>
    <xf numFmtId="0" fontId="4" fillId="5" borderId="4" xfId="0" applyFont="1" applyFill="1" applyBorder="1" applyAlignment="1" applyProtection="1">
      <alignment vertical="center" wrapText="1"/>
    </xf>
    <xf numFmtId="0" fontId="4" fillId="0" borderId="4" xfId="0" applyFont="1" applyBorder="1" applyAlignment="1" applyProtection="1">
      <alignment wrapText="1"/>
    </xf>
    <xf numFmtId="0" fontId="4" fillId="0" borderId="13" xfId="0" applyFont="1" applyBorder="1" applyAlignment="1" applyProtection="1">
      <alignment wrapText="1"/>
    </xf>
    <xf numFmtId="0" fontId="3" fillId="0" borderId="0" xfId="0" applyFont="1" applyBorder="1" applyAlignment="1" applyProtection="1">
      <alignment vertical="center" wrapText="1"/>
    </xf>
    <xf numFmtId="0" fontId="0" fillId="0" borderId="10" xfId="0" applyFont="1" applyBorder="1" applyAlignment="1" applyProtection="1">
      <alignment vertical="top" wrapText="1"/>
      <protection locked="0"/>
    </xf>
    <xf numFmtId="0" fontId="0" fillId="0" borderId="11" xfId="0" applyFont="1" applyBorder="1" applyAlignment="1" applyProtection="1">
      <alignment vertical="top" wrapText="1"/>
      <protection locked="0"/>
    </xf>
    <xf numFmtId="0" fontId="0" fillId="0" borderId="12" xfId="0" applyFont="1" applyBorder="1" applyAlignment="1" applyProtection="1">
      <alignment vertical="top" wrapText="1"/>
      <protection locked="0"/>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0" xfId="0" applyFont="1" applyAlignment="1" applyProtection="1">
      <alignment horizontal="left" vertical="center"/>
    </xf>
    <xf numFmtId="0" fontId="5" fillId="0" borderId="0" xfId="0" applyFont="1" applyAlignment="1" applyProtection="1">
      <alignment vertical="center"/>
      <protection locked="0"/>
    </xf>
    <xf numFmtId="0" fontId="5" fillId="0" borderId="11" xfId="0" applyFont="1" applyBorder="1" applyAlignment="1" applyProtection="1">
      <alignment horizontal="left" vertical="center"/>
    </xf>
    <xf numFmtId="0" fontId="5" fillId="0" borderId="0" xfId="0" applyFont="1" applyAlignment="1" applyProtection="1">
      <alignment vertical="center"/>
    </xf>
    <xf numFmtId="0" fontId="6" fillId="0" borderId="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1" xfId="0" applyFont="1" applyBorder="1" applyAlignment="1" applyProtection="1">
      <alignment vertical="center"/>
    </xf>
    <xf numFmtId="0" fontId="5" fillId="0" borderId="0" xfId="0" applyFont="1" applyBorder="1" applyAlignment="1" applyProtection="1">
      <alignment horizontal="left" vertical="center"/>
    </xf>
    <xf numFmtId="0" fontId="6" fillId="0" borderId="2" xfId="0" applyFont="1" applyBorder="1" applyAlignment="1" applyProtection="1">
      <alignment vertical="center" wrapText="1"/>
    </xf>
    <xf numFmtId="0" fontId="6" fillId="0" borderId="3" xfId="0" applyFont="1" applyBorder="1" applyAlignment="1" applyProtection="1">
      <alignment vertical="center" wrapText="1"/>
    </xf>
    <xf numFmtId="2" fontId="6" fillId="0" borderId="14" xfId="0" applyNumberFormat="1"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4" fillId="0" borderId="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3" borderId="2" xfId="0" applyFont="1" applyFill="1" applyBorder="1" applyAlignment="1" applyProtection="1">
      <alignment horizontal="center" vertical="center" wrapText="1"/>
    </xf>
    <xf numFmtId="0" fontId="4" fillId="3" borderId="14"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0" fillId="0" borderId="2" xfId="0" applyBorder="1" applyAlignment="1" applyProtection="1">
      <alignment vertical="top"/>
      <protection locked="0"/>
    </xf>
    <xf numFmtId="0" fontId="0" fillId="0" borderId="14" xfId="0" applyBorder="1" applyAlignment="1" applyProtection="1">
      <alignment vertical="top"/>
      <protection locked="0"/>
    </xf>
    <xf numFmtId="0" fontId="0" fillId="0" borderId="3" xfId="0" applyBorder="1" applyAlignment="1" applyProtection="1">
      <alignment vertical="top"/>
      <protection locked="0"/>
    </xf>
    <xf numFmtId="0" fontId="10" fillId="0" borderId="1" xfId="0" applyFont="1" applyBorder="1" applyAlignment="1" applyProtection="1">
      <alignment horizontal="left" vertical="center" indent="1"/>
    </xf>
    <xf numFmtId="0" fontId="9" fillId="0" borderId="1" xfId="0" applyFont="1" applyBorder="1" applyAlignment="1" applyProtection="1">
      <alignment horizontal="left" vertical="center" indent="1"/>
    </xf>
    <xf numFmtId="0" fontId="9" fillId="0" borderId="0" xfId="0" applyFont="1" applyBorder="1" applyAlignment="1" applyProtection="1">
      <alignment horizontal="right" vertical="center"/>
    </xf>
    <xf numFmtId="0" fontId="4" fillId="0" borderId="15"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4" fillId="0" borderId="10"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7" fillId="0" borderId="0" xfId="0" applyFont="1" applyAlignment="1" applyProtection="1">
      <alignment horizontal="center" vertical="center"/>
    </xf>
    <xf numFmtId="0" fontId="4" fillId="6" borderId="1" xfId="0" applyFont="1" applyFill="1" applyBorder="1" applyAlignment="1" applyProtection="1">
      <alignment vertical="center" wrapText="1"/>
    </xf>
    <xf numFmtId="0" fontId="4" fillId="6" borderId="4" xfId="0" applyFont="1" applyFill="1" applyBorder="1" applyAlignment="1" applyProtection="1">
      <alignment vertical="center"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center" vertical="center" textRotation="90" wrapText="1"/>
    </xf>
    <xf numFmtId="0" fontId="9" fillId="0" borderId="1" xfId="0" applyFont="1" applyBorder="1" applyAlignment="1" applyProtection="1">
      <alignment horizontal="center" vertical="center" textRotation="90"/>
    </xf>
    <xf numFmtId="164" fontId="9" fillId="0" borderId="1" xfId="0" applyNumberFormat="1" applyFont="1" applyBorder="1" applyAlignment="1" applyProtection="1">
      <alignment horizontal="center" vertical="center"/>
    </xf>
    <xf numFmtId="164" fontId="10" fillId="0" borderId="1" xfId="0" applyNumberFormat="1" applyFont="1" applyBorder="1" applyAlignment="1" applyProtection="1">
      <alignment horizontal="center" vertical="center"/>
    </xf>
    <xf numFmtId="0" fontId="0" fillId="0" borderId="0" xfId="0" applyAlignment="1" applyProtection="1">
      <alignment vertical="top" wrapText="1"/>
      <protection locked="0"/>
    </xf>
    <xf numFmtId="0" fontId="0" fillId="0" borderId="0" xfId="0" applyFont="1" applyAlignment="1" applyProtection="1">
      <alignment horizontal="left" vertical="top" wrapText="1"/>
      <protection locked="0"/>
    </xf>
    <xf numFmtId="0" fontId="10" fillId="0" borderId="15" xfId="0" applyFont="1" applyBorder="1" applyAlignment="1" applyProtection="1">
      <alignment horizontal="left" vertical="center" indent="1"/>
    </xf>
    <xf numFmtId="0" fontId="10" fillId="0" borderId="17" xfId="0" applyFont="1" applyBorder="1" applyAlignment="1" applyProtection="1">
      <alignment horizontal="left" vertical="center" indent="1"/>
    </xf>
    <xf numFmtId="0" fontId="10" fillId="0" borderId="10" xfId="0" applyFont="1" applyBorder="1" applyAlignment="1" applyProtection="1">
      <alignment horizontal="left" vertical="center" indent="1"/>
    </xf>
    <xf numFmtId="0" fontId="10" fillId="0" borderId="12" xfId="0" applyFont="1" applyBorder="1" applyAlignment="1" applyProtection="1">
      <alignment horizontal="left" vertical="center" indent="1"/>
    </xf>
    <xf numFmtId="0" fontId="0" fillId="0" borderId="11" xfId="0" applyBorder="1" applyProtection="1"/>
    <xf numFmtId="0" fontId="4" fillId="0" borderId="4" xfId="0" applyFont="1" applyBorder="1" applyAlignment="1" applyProtection="1">
      <alignment vertical="top"/>
    </xf>
    <xf numFmtId="0" fontId="4" fillId="0" borderId="13" xfId="0" applyFont="1" applyBorder="1" applyAlignment="1" applyProtection="1">
      <alignment vertical="top"/>
    </xf>
    <xf numFmtId="0" fontId="6" fillId="0" borderId="8" xfId="0" applyFont="1" applyBorder="1" applyAlignment="1" applyProtection="1">
      <alignment vertical="top" wrapText="1"/>
      <protection locked="0"/>
    </xf>
    <xf numFmtId="164" fontId="9" fillId="0" borderId="18" xfId="0" applyNumberFormat="1" applyFont="1" applyFill="1" applyBorder="1" applyAlignment="1" applyProtection="1">
      <alignment horizontal="center" vertical="center"/>
    </xf>
    <xf numFmtId="164" fontId="9" fillId="0" borderId="19" xfId="0" applyNumberFormat="1"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4" Type="http://schemas.openxmlformats.org/officeDocument/2006/relationships/image" Target="../media/image4.JPG"/><Relationship Id="rId5" Type="http://schemas.openxmlformats.org/officeDocument/2006/relationships/image" Target="../media/image5.JPG"/><Relationship Id="rId6" Type="http://schemas.openxmlformats.org/officeDocument/2006/relationships/image" Target="../media/image6.JPG"/><Relationship Id="rId1" Type="http://schemas.openxmlformats.org/officeDocument/2006/relationships/image" Target="../media/image1.JPG"/><Relationship Id="rId2"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10</xdr:col>
      <xdr:colOff>228599</xdr:colOff>
      <xdr:row>24</xdr:row>
      <xdr:rowOff>19051</xdr:rowOff>
    </xdr:from>
    <xdr:to>
      <xdr:col>18</xdr:col>
      <xdr:colOff>342900</xdr:colOff>
      <xdr:row>24</xdr:row>
      <xdr:rowOff>628651</xdr:rowOff>
    </xdr:to>
    <xdr:sp macro="" textlink="">
      <xdr:nvSpPr>
        <xdr:cNvPr id="8" name="TextBox 7"/>
        <xdr:cNvSpPr txBox="1"/>
      </xdr:nvSpPr>
      <xdr:spPr>
        <a:xfrm>
          <a:off x="5981699" y="4591051"/>
          <a:ext cx="3181351" cy="6096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add a bullet point press</a:t>
          </a:r>
          <a:r>
            <a:rPr lang="en-GB" sz="1100" baseline="0"/>
            <a:t> ALT+7 (Numeric keypad)</a:t>
          </a:r>
        </a:p>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9526</xdr:colOff>
      <xdr:row>52</xdr:row>
      <xdr:rowOff>190500</xdr:rowOff>
    </xdr:from>
    <xdr:to>
      <xdr:col>17</xdr:col>
      <xdr:colOff>381000</xdr:colOff>
      <xdr:row>53</xdr:row>
      <xdr:rowOff>447675</xdr:rowOff>
    </xdr:to>
    <xdr:sp macro="" textlink="">
      <xdr:nvSpPr>
        <xdr:cNvPr id="24" name="TextBox 23"/>
        <xdr:cNvSpPr txBox="1"/>
      </xdr:nvSpPr>
      <xdr:spPr>
        <a:xfrm>
          <a:off x="6010276" y="14525625"/>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96</xdr:row>
      <xdr:rowOff>9525</xdr:rowOff>
    </xdr:from>
    <xdr:to>
      <xdr:col>17</xdr:col>
      <xdr:colOff>371474</xdr:colOff>
      <xdr:row>96</xdr:row>
      <xdr:rowOff>466725</xdr:rowOff>
    </xdr:to>
    <xdr:sp macro="" textlink="">
      <xdr:nvSpPr>
        <xdr:cNvPr id="26" name="TextBox 25"/>
        <xdr:cNvSpPr txBox="1"/>
      </xdr:nvSpPr>
      <xdr:spPr>
        <a:xfrm>
          <a:off x="6000750" y="26917650"/>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134</xdr:row>
      <xdr:rowOff>0</xdr:rowOff>
    </xdr:from>
    <xdr:to>
      <xdr:col>17</xdr:col>
      <xdr:colOff>371474</xdr:colOff>
      <xdr:row>134</xdr:row>
      <xdr:rowOff>457200</xdr:rowOff>
    </xdr:to>
    <xdr:sp macro="" textlink="">
      <xdr:nvSpPr>
        <xdr:cNvPr id="27" name="TextBox 26"/>
        <xdr:cNvSpPr txBox="1"/>
      </xdr:nvSpPr>
      <xdr:spPr>
        <a:xfrm>
          <a:off x="6000750" y="38995350"/>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167</xdr:row>
      <xdr:rowOff>0</xdr:rowOff>
    </xdr:from>
    <xdr:to>
      <xdr:col>17</xdr:col>
      <xdr:colOff>371474</xdr:colOff>
      <xdr:row>167</xdr:row>
      <xdr:rowOff>457200</xdr:rowOff>
    </xdr:to>
    <xdr:sp macro="" textlink="">
      <xdr:nvSpPr>
        <xdr:cNvPr id="28" name="TextBox 27"/>
        <xdr:cNvSpPr txBox="1"/>
      </xdr:nvSpPr>
      <xdr:spPr>
        <a:xfrm>
          <a:off x="6000750" y="48120300"/>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201</xdr:row>
      <xdr:rowOff>0</xdr:rowOff>
    </xdr:from>
    <xdr:to>
      <xdr:col>17</xdr:col>
      <xdr:colOff>371474</xdr:colOff>
      <xdr:row>201</xdr:row>
      <xdr:rowOff>457200</xdr:rowOff>
    </xdr:to>
    <xdr:sp macro="" textlink="">
      <xdr:nvSpPr>
        <xdr:cNvPr id="29" name="TextBox 28"/>
        <xdr:cNvSpPr txBox="1"/>
      </xdr:nvSpPr>
      <xdr:spPr>
        <a:xfrm>
          <a:off x="6000750" y="57026175"/>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230</xdr:row>
      <xdr:rowOff>0</xdr:rowOff>
    </xdr:from>
    <xdr:to>
      <xdr:col>17</xdr:col>
      <xdr:colOff>371474</xdr:colOff>
      <xdr:row>230</xdr:row>
      <xdr:rowOff>457200</xdr:rowOff>
    </xdr:to>
    <xdr:sp macro="" textlink="">
      <xdr:nvSpPr>
        <xdr:cNvPr id="30" name="TextBox 29"/>
        <xdr:cNvSpPr txBox="1"/>
      </xdr:nvSpPr>
      <xdr:spPr>
        <a:xfrm>
          <a:off x="6000750" y="65131950"/>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295</xdr:row>
      <xdr:rowOff>0</xdr:rowOff>
    </xdr:from>
    <xdr:to>
      <xdr:col>17</xdr:col>
      <xdr:colOff>371474</xdr:colOff>
      <xdr:row>295</xdr:row>
      <xdr:rowOff>457200</xdr:rowOff>
    </xdr:to>
    <xdr:sp macro="" textlink="">
      <xdr:nvSpPr>
        <xdr:cNvPr id="31" name="TextBox 30"/>
        <xdr:cNvSpPr txBox="1"/>
      </xdr:nvSpPr>
      <xdr:spPr>
        <a:xfrm>
          <a:off x="6000750" y="82924650"/>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338</xdr:row>
      <xdr:rowOff>0</xdr:rowOff>
    </xdr:from>
    <xdr:to>
      <xdr:col>17</xdr:col>
      <xdr:colOff>371474</xdr:colOff>
      <xdr:row>338</xdr:row>
      <xdr:rowOff>457200</xdr:rowOff>
    </xdr:to>
    <xdr:sp macro="" textlink="">
      <xdr:nvSpPr>
        <xdr:cNvPr id="32" name="TextBox 31"/>
        <xdr:cNvSpPr txBox="1"/>
      </xdr:nvSpPr>
      <xdr:spPr>
        <a:xfrm>
          <a:off x="6000750" y="94945200"/>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376</xdr:row>
      <xdr:rowOff>0</xdr:rowOff>
    </xdr:from>
    <xdr:to>
      <xdr:col>17</xdr:col>
      <xdr:colOff>371474</xdr:colOff>
      <xdr:row>376</xdr:row>
      <xdr:rowOff>457200</xdr:rowOff>
    </xdr:to>
    <xdr:sp macro="" textlink="">
      <xdr:nvSpPr>
        <xdr:cNvPr id="33" name="TextBox 32"/>
        <xdr:cNvSpPr txBox="1"/>
      </xdr:nvSpPr>
      <xdr:spPr>
        <a:xfrm>
          <a:off x="6000750" y="106527600"/>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409</xdr:row>
      <xdr:rowOff>0</xdr:rowOff>
    </xdr:from>
    <xdr:to>
      <xdr:col>17</xdr:col>
      <xdr:colOff>371474</xdr:colOff>
      <xdr:row>409</xdr:row>
      <xdr:rowOff>457200</xdr:rowOff>
    </xdr:to>
    <xdr:sp macro="" textlink="">
      <xdr:nvSpPr>
        <xdr:cNvPr id="34" name="TextBox 33"/>
        <xdr:cNvSpPr txBox="1"/>
      </xdr:nvSpPr>
      <xdr:spPr>
        <a:xfrm>
          <a:off x="6000750" y="115604925"/>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455</xdr:row>
      <xdr:rowOff>0</xdr:rowOff>
    </xdr:from>
    <xdr:to>
      <xdr:col>17</xdr:col>
      <xdr:colOff>371474</xdr:colOff>
      <xdr:row>455</xdr:row>
      <xdr:rowOff>457200</xdr:rowOff>
    </xdr:to>
    <xdr:sp macro="" textlink="">
      <xdr:nvSpPr>
        <xdr:cNvPr id="35" name="TextBox 34"/>
        <xdr:cNvSpPr txBox="1"/>
      </xdr:nvSpPr>
      <xdr:spPr>
        <a:xfrm>
          <a:off x="6000750" y="127787400"/>
          <a:ext cx="2581274"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a line break press ALT+ENTER</a:t>
          </a:r>
        </a:p>
        <a:p>
          <a:r>
            <a:rPr lang="en-GB" sz="1100" baseline="0"/>
            <a:t>To add more space adjust the row height</a:t>
          </a:r>
          <a:endParaRPr lang="en-GB" sz="1100"/>
        </a:p>
      </xdr:txBody>
    </xdr:sp>
    <xdr:clientData/>
  </xdr:twoCellAnchor>
  <xdr:twoCellAnchor>
    <xdr:from>
      <xdr:col>11</xdr:col>
      <xdr:colOff>0</xdr:colOff>
      <xdr:row>506</xdr:row>
      <xdr:rowOff>0</xdr:rowOff>
    </xdr:from>
    <xdr:to>
      <xdr:col>16</xdr:col>
      <xdr:colOff>171450</xdr:colOff>
      <xdr:row>508</xdr:row>
      <xdr:rowOff>76200</xdr:rowOff>
    </xdr:to>
    <xdr:sp macro="" textlink="">
      <xdr:nvSpPr>
        <xdr:cNvPr id="14" name="TextBox 13"/>
        <xdr:cNvSpPr txBox="1"/>
      </xdr:nvSpPr>
      <xdr:spPr>
        <a:xfrm>
          <a:off x="7200900" y="136169400"/>
          <a:ext cx="1771650"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extra rows for more countries use "Insert Row"</a:t>
          </a:r>
          <a:endParaRPr lang="en-GB" sz="1100"/>
        </a:p>
      </xdr:txBody>
    </xdr:sp>
    <xdr:clientData/>
  </xdr:twoCellAnchor>
  <xdr:twoCellAnchor>
    <xdr:from>
      <xdr:col>10</xdr:col>
      <xdr:colOff>247649</xdr:colOff>
      <xdr:row>474</xdr:row>
      <xdr:rowOff>0</xdr:rowOff>
    </xdr:from>
    <xdr:to>
      <xdr:col>16</xdr:col>
      <xdr:colOff>304800</xdr:colOff>
      <xdr:row>474</xdr:row>
      <xdr:rowOff>457200</xdr:rowOff>
    </xdr:to>
    <xdr:sp macro="" textlink="">
      <xdr:nvSpPr>
        <xdr:cNvPr id="15" name="TextBox 14"/>
        <xdr:cNvSpPr txBox="1"/>
      </xdr:nvSpPr>
      <xdr:spPr>
        <a:xfrm>
          <a:off x="7200899" y="125377575"/>
          <a:ext cx="1905001" cy="457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To add extra rows for more photogrpahs use "Insert Row"</a:t>
          </a:r>
          <a:endParaRPr lang="en-GB" sz="1100"/>
        </a:p>
      </xdr:txBody>
    </xdr:sp>
    <xdr:clientData/>
  </xdr:twoCellAnchor>
  <xdr:twoCellAnchor editAs="oneCell">
    <xdr:from>
      <xdr:col>1</xdr:col>
      <xdr:colOff>1132945</xdr:colOff>
      <xdr:row>471</xdr:row>
      <xdr:rowOff>162454</xdr:rowOff>
    </xdr:from>
    <xdr:to>
      <xdr:col>1</xdr:col>
      <xdr:colOff>3301999</xdr:colOff>
      <xdr:row>472</xdr:row>
      <xdr:rowOff>2876726</xdr:rowOff>
    </xdr:to>
    <xdr:pic>
      <xdr:nvPicPr>
        <xdr:cNvPr id="10" name="Picture 9" descr="IMG_2010.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5400000">
          <a:off x="1431836" y="126177763"/>
          <a:ext cx="2892072" cy="2169054"/>
        </a:xfrm>
        <a:prstGeom prst="rect">
          <a:avLst/>
        </a:prstGeom>
        <a:noFill/>
        <a:ln>
          <a:noFill/>
        </a:ln>
      </xdr:spPr>
    </xdr:pic>
    <xdr:clientData/>
  </xdr:twoCellAnchor>
  <xdr:twoCellAnchor editAs="oneCell">
    <xdr:from>
      <xdr:col>1</xdr:col>
      <xdr:colOff>3467100</xdr:colOff>
      <xdr:row>472</xdr:row>
      <xdr:rowOff>4</xdr:rowOff>
    </xdr:from>
    <xdr:to>
      <xdr:col>6</xdr:col>
      <xdr:colOff>152400</xdr:colOff>
      <xdr:row>472</xdr:row>
      <xdr:rowOff>2895604</xdr:rowOff>
    </xdr:to>
    <xdr:pic>
      <xdr:nvPicPr>
        <xdr:cNvPr id="11" name="Picture 10" descr="IMG_2008.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3765550" y="126193554"/>
          <a:ext cx="2895600" cy="2171700"/>
        </a:xfrm>
        <a:prstGeom prst="rect">
          <a:avLst/>
        </a:prstGeom>
      </xdr:spPr>
    </xdr:pic>
    <xdr:clientData/>
  </xdr:twoCellAnchor>
  <xdr:twoCellAnchor editAs="oneCell">
    <xdr:from>
      <xdr:col>1</xdr:col>
      <xdr:colOff>1111250</xdr:colOff>
      <xdr:row>473</xdr:row>
      <xdr:rowOff>6353</xdr:rowOff>
    </xdr:from>
    <xdr:to>
      <xdr:col>1</xdr:col>
      <xdr:colOff>3238500</xdr:colOff>
      <xdr:row>475</xdr:row>
      <xdr:rowOff>124886</xdr:rowOff>
    </xdr:to>
    <xdr:pic>
      <xdr:nvPicPr>
        <xdr:cNvPr id="12" name="Picture 11" descr="IMG_2013.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rot="5400000">
          <a:off x="1417108" y="129100795"/>
          <a:ext cx="2836333" cy="2127250"/>
        </a:xfrm>
        <a:prstGeom prst="rect">
          <a:avLst/>
        </a:prstGeom>
      </xdr:spPr>
    </xdr:pic>
    <xdr:clientData/>
  </xdr:twoCellAnchor>
  <xdr:twoCellAnchor editAs="oneCell">
    <xdr:from>
      <xdr:col>1</xdr:col>
      <xdr:colOff>3441700</xdr:colOff>
      <xdr:row>473</xdr:row>
      <xdr:rowOff>12700</xdr:rowOff>
    </xdr:from>
    <xdr:to>
      <xdr:col>6</xdr:col>
      <xdr:colOff>69850</xdr:colOff>
      <xdr:row>475</xdr:row>
      <xdr:rowOff>114300</xdr:rowOff>
    </xdr:to>
    <xdr:pic>
      <xdr:nvPicPr>
        <xdr:cNvPr id="13" name="Picture 12" descr="IMG_2027.JPG"/>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rot="5400000">
          <a:off x="3749675" y="129105025"/>
          <a:ext cx="2819400" cy="2114550"/>
        </a:xfrm>
        <a:prstGeom prst="rect">
          <a:avLst/>
        </a:prstGeom>
      </xdr:spPr>
    </xdr:pic>
    <xdr:clientData/>
  </xdr:twoCellAnchor>
  <xdr:twoCellAnchor editAs="oneCell">
    <xdr:from>
      <xdr:col>1</xdr:col>
      <xdr:colOff>152400</xdr:colOff>
      <xdr:row>475</xdr:row>
      <xdr:rowOff>161924</xdr:rowOff>
    </xdr:from>
    <xdr:to>
      <xdr:col>1</xdr:col>
      <xdr:colOff>3594100</xdr:colOff>
      <xdr:row>477</xdr:row>
      <xdr:rowOff>25399</xdr:rowOff>
    </xdr:to>
    <xdr:pic>
      <xdr:nvPicPr>
        <xdr:cNvPr id="16" name="Picture 15" descr="IMG_2019.JPG"/>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12800" y="131619624"/>
          <a:ext cx="3441700" cy="2581275"/>
        </a:xfrm>
        <a:prstGeom prst="rect">
          <a:avLst/>
        </a:prstGeom>
      </xdr:spPr>
    </xdr:pic>
    <xdr:clientData/>
  </xdr:twoCellAnchor>
  <xdr:twoCellAnchor editAs="oneCell">
    <xdr:from>
      <xdr:col>1</xdr:col>
      <xdr:colOff>3661833</xdr:colOff>
      <xdr:row>475</xdr:row>
      <xdr:rowOff>143936</xdr:rowOff>
    </xdr:from>
    <xdr:to>
      <xdr:col>6</xdr:col>
      <xdr:colOff>152400</xdr:colOff>
      <xdr:row>477</xdr:row>
      <xdr:rowOff>62092</xdr:rowOff>
    </xdr:to>
    <xdr:pic>
      <xdr:nvPicPr>
        <xdr:cNvPr id="17" name="Picture 16" descr="IMG_2028.JPG"/>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rot="5400000">
          <a:off x="3992739" y="131931130"/>
          <a:ext cx="2635956" cy="19769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5"/>
  <sheetViews>
    <sheetView tabSelected="1" workbookViewId="0">
      <selection activeCell="A304" sqref="A304:J304"/>
    </sheetView>
  </sheetViews>
  <sheetFormatPr baseColWidth="10" defaultColWidth="9.1640625" defaultRowHeight="14" x14ac:dyDescent="0"/>
  <cols>
    <col min="1" max="1" width="8.6640625" style="12" customWidth="1"/>
    <col min="2" max="2" width="48.6640625" style="12" customWidth="1"/>
    <col min="3" max="10" width="5.83203125" style="12" customWidth="1"/>
    <col min="11" max="15" width="3.6640625" style="12" customWidth="1"/>
    <col min="16" max="16384" width="9.1640625" style="12"/>
  </cols>
  <sheetData>
    <row r="1" spans="1:10">
      <c r="A1" s="87" t="s">
        <v>0</v>
      </c>
      <c r="B1" s="87"/>
      <c r="C1" s="88" t="s">
        <v>319</v>
      </c>
      <c r="D1" s="88"/>
      <c r="E1" s="88"/>
      <c r="F1" s="88"/>
      <c r="G1" s="88"/>
      <c r="H1" s="88"/>
      <c r="I1" s="88"/>
      <c r="J1" s="88"/>
    </row>
    <row r="2" spans="1:10">
      <c r="A2" s="87" t="s">
        <v>1</v>
      </c>
      <c r="B2" s="87"/>
      <c r="C2" s="88" t="s">
        <v>320</v>
      </c>
      <c r="D2" s="88"/>
      <c r="E2" s="88"/>
      <c r="F2" s="88"/>
      <c r="G2" s="88"/>
      <c r="H2" s="88"/>
      <c r="I2" s="88"/>
      <c r="J2" s="88"/>
    </row>
    <row r="3" spans="1:10">
      <c r="A3" s="87" t="s">
        <v>2</v>
      </c>
      <c r="B3" s="87"/>
      <c r="C3" s="88" t="s">
        <v>321</v>
      </c>
      <c r="D3" s="88"/>
      <c r="E3" s="88"/>
      <c r="F3" s="88"/>
      <c r="G3" s="88"/>
      <c r="H3" s="88"/>
      <c r="I3" s="88"/>
      <c r="J3" s="88"/>
    </row>
    <row r="4" spans="1:10">
      <c r="A4" s="87" t="s">
        <v>3</v>
      </c>
      <c r="B4" s="87"/>
      <c r="C4" s="88" t="s">
        <v>318</v>
      </c>
      <c r="D4" s="88"/>
      <c r="E4" s="88"/>
      <c r="F4" s="88"/>
      <c r="G4" s="88"/>
      <c r="H4" s="88"/>
      <c r="I4" s="88"/>
      <c r="J4" s="88"/>
    </row>
    <row r="5" spans="1:10">
      <c r="A5" s="138"/>
      <c r="B5" s="138"/>
      <c r="C5" s="15"/>
      <c r="D5" s="15"/>
      <c r="E5" s="15"/>
      <c r="F5" s="15"/>
      <c r="G5" s="15"/>
      <c r="H5" s="15"/>
      <c r="I5" s="15"/>
      <c r="J5" s="15"/>
    </row>
    <row r="6" spans="1:10">
      <c r="A6" s="127" t="s">
        <v>276</v>
      </c>
      <c r="B6" s="127"/>
      <c r="C6" s="127" t="s">
        <v>277</v>
      </c>
      <c r="D6" s="127"/>
      <c r="E6" s="127"/>
      <c r="F6" s="127"/>
      <c r="G6" s="127"/>
      <c r="H6" s="128" t="s">
        <v>288</v>
      </c>
      <c r="I6" s="129" t="s">
        <v>278</v>
      </c>
      <c r="J6" s="128" t="s">
        <v>289</v>
      </c>
    </row>
    <row r="7" spans="1:10">
      <c r="A7" s="127"/>
      <c r="B7" s="127"/>
      <c r="C7" s="127" t="s">
        <v>279</v>
      </c>
      <c r="D7" s="127"/>
      <c r="E7" s="127"/>
      <c r="F7" s="127"/>
      <c r="G7" s="127"/>
      <c r="H7" s="129"/>
      <c r="I7" s="129"/>
      <c r="J7" s="129"/>
    </row>
    <row r="8" spans="1:10">
      <c r="A8" s="127"/>
      <c r="B8" s="127"/>
      <c r="C8" s="1">
        <v>5</v>
      </c>
      <c r="D8" s="1">
        <v>4</v>
      </c>
      <c r="E8" s="1">
        <v>3</v>
      </c>
      <c r="F8" s="1">
        <v>2</v>
      </c>
      <c r="G8" s="1">
        <v>1</v>
      </c>
      <c r="H8" s="129"/>
      <c r="I8" s="129"/>
      <c r="J8" s="129"/>
    </row>
    <row r="9" spans="1:10">
      <c r="A9" s="110" t="s">
        <v>280</v>
      </c>
      <c r="B9" s="110"/>
      <c r="C9" s="2">
        <v>42</v>
      </c>
      <c r="D9" s="2">
        <v>42</v>
      </c>
      <c r="E9" s="2">
        <v>46</v>
      </c>
      <c r="F9" s="2">
        <v>46</v>
      </c>
      <c r="G9" s="2">
        <v>46</v>
      </c>
      <c r="H9" s="130">
        <f>C10*C$8+D10*D$8+E10*E$8+F10*F$8+G10*G$8</f>
        <v>148</v>
      </c>
      <c r="I9" s="131">
        <v>1.5</v>
      </c>
      <c r="J9" s="130">
        <f>H9*I9</f>
        <v>222</v>
      </c>
    </row>
    <row r="10" spans="1:10">
      <c r="A10" s="110"/>
      <c r="B10" s="110"/>
      <c r="C10" s="1">
        <f>K123</f>
        <v>0</v>
      </c>
      <c r="D10" s="1">
        <f>L123</f>
        <v>8</v>
      </c>
      <c r="E10" s="1">
        <f>M123</f>
        <v>38</v>
      </c>
      <c r="F10" s="1">
        <f>N123</f>
        <v>1</v>
      </c>
      <c r="G10" s="1">
        <f>O123</f>
        <v>0</v>
      </c>
      <c r="H10" s="130"/>
      <c r="I10" s="131"/>
      <c r="J10" s="130"/>
    </row>
    <row r="11" spans="1:10">
      <c r="A11" s="110" t="s">
        <v>281</v>
      </c>
      <c r="B11" s="110"/>
      <c r="C11" s="2">
        <v>42</v>
      </c>
      <c r="D11" s="2">
        <v>42</v>
      </c>
      <c r="E11" s="2">
        <v>48</v>
      </c>
      <c r="F11" s="2">
        <v>48</v>
      </c>
      <c r="G11" s="2">
        <v>48</v>
      </c>
      <c r="H11" s="130">
        <f>C12*C$8+D12*D$8+E12*E$8+F12*F$8+G12*G$8</f>
        <v>146</v>
      </c>
      <c r="I11" s="131">
        <v>1.5</v>
      </c>
      <c r="J11" s="130">
        <f>H11*I11</f>
        <v>219</v>
      </c>
    </row>
    <row r="12" spans="1:10">
      <c r="A12" s="110"/>
      <c r="B12" s="110"/>
      <c r="C12" s="1">
        <f>K232</f>
        <v>0</v>
      </c>
      <c r="D12" s="1">
        <f>L232</f>
        <v>7</v>
      </c>
      <c r="E12" s="1">
        <f>M232</f>
        <v>37</v>
      </c>
      <c r="F12" s="1">
        <f>N232</f>
        <v>3</v>
      </c>
      <c r="G12" s="1">
        <f>O232</f>
        <v>1</v>
      </c>
      <c r="H12" s="130"/>
      <c r="I12" s="131"/>
      <c r="J12" s="130"/>
    </row>
    <row r="13" spans="1:10">
      <c r="A13" s="110" t="s">
        <v>282</v>
      </c>
      <c r="B13" s="110"/>
      <c r="C13" s="2">
        <v>15</v>
      </c>
      <c r="D13" s="2">
        <v>15</v>
      </c>
      <c r="E13" s="2">
        <v>30</v>
      </c>
      <c r="F13" s="2">
        <v>30</v>
      </c>
      <c r="G13" s="2">
        <v>30</v>
      </c>
      <c r="H13" s="130">
        <f>C14*C$8+D14*D$8+E14*E$8+F14*F$8+G14*G$8</f>
        <v>89</v>
      </c>
      <c r="I13" s="131">
        <v>1</v>
      </c>
      <c r="J13" s="130">
        <f>H13*I13</f>
        <v>89</v>
      </c>
    </row>
    <row r="14" spans="1:10">
      <c r="A14" s="110"/>
      <c r="B14" s="110"/>
      <c r="C14" s="1">
        <f>K305</f>
        <v>0</v>
      </c>
      <c r="D14" s="1">
        <f>L305</f>
        <v>1</v>
      </c>
      <c r="E14" s="1">
        <f>M305</f>
        <v>27</v>
      </c>
      <c r="F14" s="1">
        <f>N305</f>
        <v>2</v>
      </c>
      <c r="G14" s="1">
        <f>O305</f>
        <v>0</v>
      </c>
      <c r="H14" s="130"/>
      <c r="I14" s="131"/>
      <c r="J14" s="130"/>
    </row>
    <row r="15" spans="1:10">
      <c r="A15" s="110" t="s">
        <v>283</v>
      </c>
      <c r="B15" s="110"/>
      <c r="C15" s="2">
        <v>39</v>
      </c>
      <c r="D15" s="2">
        <v>39</v>
      </c>
      <c r="E15" s="2">
        <v>43</v>
      </c>
      <c r="F15" s="2">
        <v>43</v>
      </c>
      <c r="G15" s="2">
        <v>43</v>
      </c>
      <c r="H15" s="130">
        <f>C16*C$8+D16*D$8+E16*E$8+F16*F$8+G16*G$8</f>
        <v>128</v>
      </c>
      <c r="I15" s="131">
        <v>2.5</v>
      </c>
      <c r="J15" s="130">
        <f>H15*I15</f>
        <v>320</v>
      </c>
    </row>
    <row r="16" spans="1:10">
      <c r="A16" s="110"/>
      <c r="B16" s="110"/>
      <c r="C16" s="1">
        <f>K391</f>
        <v>0</v>
      </c>
      <c r="D16" s="1">
        <f>L391</f>
        <v>3</v>
      </c>
      <c r="E16" s="1">
        <f>M391</f>
        <v>36</v>
      </c>
      <c r="F16" s="1">
        <f>N391</f>
        <v>4</v>
      </c>
      <c r="G16" s="1">
        <f>O391</f>
        <v>0</v>
      </c>
      <c r="H16" s="130"/>
      <c r="I16" s="131"/>
      <c r="J16" s="130"/>
    </row>
    <row r="17" spans="1:10">
      <c r="A17" s="110" t="s">
        <v>284</v>
      </c>
      <c r="B17" s="110"/>
      <c r="C17" s="2">
        <v>17</v>
      </c>
      <c r="D17" s="2">
        <v>17</v>
      </c>
      <c r="E17" s="2">
        <v>17</v>
      </c>
      <c r="F17" s="2">
        <v>17</v>
      </c>
      <c r="G17" s="2">
        <v>17</v>
      </c>
      <c r="H17" s="130">
        <f>C18*C$8+D18*D$8+E18*E$8+F18*F$8+G18*G$8</f>
        <v>51</v>
      </c>
      <c r="I17" s="131">
        <v>1</v>
      </c>
      <c r="J17" s="130">
        <f>H17*I17</f>
        <v>51</v>
      </c>
    </row>
    <row r="18" spans="1:10">
      <c r="A18" s="110"/>
      <c r="B18" s="110"/>
      <c r="C18" s="1">
        <f>K421</f>
        <v>0</v>
      </c>
      <c r="D18" s="1">
        <f>L421</f>
        <v>0</v>
      </c>
      <c r="E18" s="1">
        <f>M421</f>
        <v>17</v>
      </c>
      <c r="F18" s="1">
        <f>N421</f>
        <v>0</v>
      </c>
      <c r="G18" s="1">
        <f>O421</f>
        <v>0</v>
      </c>
      <c r="H18" s="130"/>
      <c r="I18" s="131"/>
      <c r="J18" s="130"/>
    </row>
    <row r="19" spans="1:10">
      <c r="A19" s="134" t="s">
        <v>285</v>
      </c>
      <c r="B19" s="135"/>
      <c r="C19" s="2">
        <v>19</v>
      </c>
      <c r="D19" s="2">
        <v>19</v>
      </c>
      <c r="E19" s="2">
        <v>22</v>
      </c>
      <c r="F19" s="2">
        <v>22</v>
      </c>
      <c r="G19" s="2">
        <v>22</v>
      </c>
      <c r="H19" s="130">
        <f>C20*C$8+D20*D$8+E20*E$8+F20*F$8+G20*G$8</f>
        <v>65</v>
      </c>
      <c r="I19" s="131">
        <v>1.5</v>
      </c>
      <c r="J19" s="130">
        <f>H19*I19</f>
        <v>97.5</v>
      </c>
    </row>
    <row r="20" spans="1:10">
      <c r="A20" s="136"/>
      <c r="B20" s="137"/>
      <c r="C20" s="1">
        <f>K468</f>
        <v>0</v>
      </c>
      <c r="D20" s="1">
        <f>L468</f>
        <v>1</v>
      </c>
      <c r="E20" s="1">
        <f>M468</f>
        <v>19</v>
      </c>
      <c r="F20" s="1">
        <f>N468</f>
        <v>2</v>
      </c>
      <c r="G20" s="1">
        <f>O468</f>
        <v>0</v>
      </c>
      <c r="H20" s="130"/>
      <c r="I20" s="131"/>
      <c r="J20" s="130"/>
    </row>
    <row r="21" spans="1:10" ht="15" thickBot="1">
      <c r="A21" s="111" t="s">
        <v>286</v>
      </c>
      <c r="B21" s="111"/>
      <c r="C21" s="14">
        <f>C10+C12+C14+C16+C18+C20</f>
        <v>0</v>
      </c>
      <c r="D21" s="14">
        <f>D10+D12+D14+D16+D18+D20</f>
        <v>20</v>
      </c>
      <c r="E21" s="14">
        <f>E10+E12+E14+E16+E18+E20</f>
        <v>174</v>
      </c>
      <c r="F21" s="14">
        <f>F10+F12+F14+F16+F18+F20</f>
        <v>12</v>
      </c>
      <c r="G21" s="14">
        <f>G10+G12+G14+G16+G18+G20</f>
        <v>1</v>
      </c>
      <c r="H21" s="125"/>
      <c r="I21" s="126"/>
      <c r="J21" s="126"/>
    </row>
    <row r="22" spans="1:10" ht="16" thickTop="1" thickBot="1">
      <c r="A22" s="112" t="s">
        <v>287</v>
      </c>
      <c r="B22" s="112"/>
      <c r="C22" s="112"/>
      <c r="D22" s="112"/>
      <c r="E22" s="112"/>
      <c r="F22" s="112"/>
      <c r="G22" s="112"/>
      <c r="H22" s="112"/>
      <c r="I22" s="142">
        <f>J9+J11+J13+J15+J17+J19</f>
        <v>998.5</v>
      </c>
      <c r="J22" s="143"/>
    </row>
    <row r="23" spans="1:10" ht="15" thickTop="1">
      <c r="B23" s="15"/>
      <c r="C23" s="15"/>
      <c r="D23" s="15"/>
      <c r="E23" s="15"/>
      <c r="F23" s="15"/>
      <c r="G23" s="15"/>
      <c r="H23" s="15"/>
      <c r="I23" s="15"/>
      <c r="J23" s="15"/>
    </row>
    <row r="24" spans="1:10">
      <c r="A24" s="90" t="s">
        <v>4</v>
      </c>
      <c r="B24" s="90"/>
      <c r="C24" s="16"/>
      <c r="D24" s="16"/>
      <c r="E24" s="16"/>
      <c r="F24" s="16"/>
      <c r="G24" s="16"/>
      <c r="H24" s="16"/>
      <c r="I24" s="16"/>
      <c r="J24" s="16"/>
    </row>
    <row r="25" spans="1:10" ht="99.75" customHeight="1">
      <c r="A25" s="132" t="s">
        <v>330</v>
      </c>
      <c r="B25" s="132"/>
      <c r="C25" s="132"/>
      <c r="D25" s="132"/>
      <c r="E25" s="132"/>
      <c r="F25" s="132"/>
      <c r="G25" s="132"/>
      <c r="H25" s="132"/>
      <c r="I25" s="132"/>
      <c r="J25" s="132"/>
    </row>
    <row r="26" spans="1:10">
      <c r="B26" s="13"/>
      <c r="C26" s="13"/>
      <c r="D26" s="13"/>
      <c r="E26" s="13"/>
      <c r="F26" s="13"/>
      <c r="G26" s="13"/>
      <c r="H26" s="13"/>
      <c r="I26" s="13"/>
      <c r="J26" s="13"/>
    </row>
    <row r="27" spans="1:10">
      <c r="A27" s="90" t="s">
        <v>5</v>
      </c>
      <c r="B27" s="90"/>
      <c r="C27" s="16"/>
      <c r="D27" s="16"/>
      <c r="E27" s="16"/>
      <c r="F27" s="16"/>
      <c r="G27" s="16"/>
      <c r="H27" s="16"/>
      <c r="I27" s="16"/>
      <c r="J27" s="16"/>
    </row>
    <row r="28" spans="1:10" ht="100" customHeight="1">
      <c r="A28" s="133" t="s">
        <v>337</v>
      </c>
      <c r="B28" s="133"/>
      <c r="C28" s="133"/>
      <c r="D28" s="133"/>
      <c r="E28" s="133"/>
      <c r="F28" s="133"/>
      <c r="G28" s="133"/>
      <c r="H28" s="133"/>
      <c r="I28" s="133"/>
      <c r="J28" s="133"/>
    </row>
    <row r="29" spans="1:10">
      <c r="B29" s="13"/>
      <c r="C29" s="13"/>
      <c r="D29" s="13"/>
      <c r="E29" s="13"/>
      <c r="F29" s="13"/>
      <c r="G29" s="13"/>
      <c r="H29" s="13"/>
      <c r="I29" s="13"/>
      <c r="J29" s="13"/>
    </row>
    <row r="30" spans="1:10">
      <c r="A30" s="90" t="s">
        <v>6</v>
      </c>
      <c r="B30" s="90"/>
      <c r="C30" s="16"/>
      <c r="D30" s="16"/>
      <c r="E30" s="16"/>
      <c r="F30" s="16"/>
      <c r="G30" s="16"/>
      <c r="H30" s="16"/>
      <c r="I30" s="16"/>
      <c r="J30" s="16"/>
    </row>
    <row r="31" spans="1:10" ht="100" customHeight="1">
      <c r="A31" s="132" t="s">
        <v>333</v>
      </c>
      <c r="B31" s="132"/>
      <c r="C31" s="132"/>
      <c r="D31" s="132"/>
      <c r="E31" s="132"/>
      <c r="F31" s="132"/>
      <c r="G31" s="132"/>
      <c r="H31" s="132"/>
      <c r="I31" s="132"/>
      <c r="J31" s="132"/>
    </row>
    <row r="32" spans="1:10">
      <c r="B32" s="13"/>
      <c r="C32" s="13"/>
      <c r="D32" s="13"/>
      <c r="E32" s="13"/>
      <c r="F32" s="13"/>
      <c r="G32" s="13"/>
      <c r="H32" s="13"/>
      <c r="I32" s="13"/>
      <c r="J32" s="13"/>
    </row>
    <row r="34" spans="1:15" ht="15">
      <c r="A34" s="119" t="s">
        <v>7</v>
      </c>
      <c r="B34" s="119"/>
      <c r="C34" s="119"/>
      <c r="D34" s="119"/>
      <c r="E34" s="119"/>
      <c r="F34" s="119"/>
      <c r="G34" s="119"/>
      <c r="H34" s="119"/>
      <c r="I34" s="119"/>
      <c r="J34" s="119"/>
    </row>
    <row r="35" spans="1:15">
      <c r="B35" s="17"/>
      <c r="C35" s="17"/>
      <c r="D35" s="17"/>
      <c r="E35" s="17"/>
    </row>
    <row r="36" spans="1:15" ht="15" thickBot="1">
      <c r="A36" s="77" t="s">
        <v>8</v>
      </c>
      <c r="B36" s="77"/>
      <c r="C36" s="77"/>
      <c r="D36" s="77"/>
      <c r="E36" s="77"/>
      <c r="F36" s="77"/>
      <c r="G36" s="77"/>
      <c r="H36" s="78"/>
      <c r="I36" s="77"/>
      <c r="J36" s="77"/>
    </row>
    <row r="37" spans="1:15" ht="15" thickTop="1">
      <c r="A37" s="75" t="s">
        <v>9</v>
      </c>
      <c r="B37" s="75"/>
      <c r="C37" s="75"/>
      <c r="D37" s="75"/>
      <c r="E37" s="75"/>
      <c r="F37" s="71"/>
      <c r="G37" s="72"/>
      <c r="H37" s="18"/>
      <c r="I37" s="76"/>
      <c r="J37" s="71"/>
    </row>
    <row r="38" spans="1:15">
      <c r="A38" s="75"/>
      <c r="B38" s="75"/>
      <c r="C38" s="75"/>
      <c r="D38" s="75"/>
      <c r="E38" s="75"/>
      <c r="F38" s="19">
        <v>5</v>
      </c>
      <c r="G38" s="20">
        <v>4</v>
      </c>
      <c r="H38" s="21">
        <v>3</v>
      </c>
      <c r="I38" s="22">
        <v>2</v>
      </c>
      <c r="J38" s="19">
        <v>1</v>
      </c>
    </row>
    <row r="39" spans="1:15" ht="26" customHeight="1">
      <c r="A39" s="55" t="s">
        <v>10</v>
      </c>
      <c r="B39" s="55"/>
      <c r="C39" s="55"/>
      <c r="D39" s="55"/>
      <c r="E39" s="55"/>
      <c r="F39" s="3"/>
      <c r="G39" s="4"/>
      <c r="H39" s="5" t="s">
        <v>317</v>
      </c>
      <c r="I39" s="6"/>
      <c r="J39" s="3"/>
    </row>
    <row r="40" spans="1:15" ht="15" customHeight="1">
      <c r="A40" s="55" t="s">
        <v>11</v>
      </c>
      <c r="B40" s="55"/>
      <c r="C40" s="55"/>
      <c r="D40" s="55"/>
      <c r="E40" s="55"/>
      <c r="F40" s="3"/>
      <c r="G40" s="4" t="s">
        <v>317</v>
      </c>
      <c r="H40" s="5" t="s">
        <v>72</v>
      </c>
      <c r="I40" s="6"/>
      <c r="J40" s="3"/>
    </row>
    <row r="41" spans="1:15" ht="15" customHeight="1">
      <c r="A41" s="55" t="s">
        <v>12</v>
      </c>
      <c r="B41" s="55"/>
      <c r="C41" s="55"/>
      <c r="D41" s="55"/>
      <c r="E41" s="55"/>
      <c r="F41" s="3"/>
      <c r="G41" s="4" t="s">
        <v>314</v>
      </c>
      <c r="H41" s="5"/>
      <c r="I41" s="6"/>
      <c r="J41" s="3"/>
    </row>
    <row r="42" spans="1:15" ht="15" customHeight="1">
      <c r="A42" s="55" t="s">
        <v>13</v>
      </c>
      <c r="B42" s="55"/>
      <c r="C42" s="55"/>
      <c r="D42" s="55"/>
      <c r="E42" s="55"/>
      <c r="F42" s="3"/>
      <c r="G42" s="4"/>
      <c r="H42" s="5" t="s">
        <v>317</v>
      </c>
      <c r="I42" s="6"/>
      <c r="J42" s="3"/>
    </row>
    <row r="43" spans="1:15" ht="15" customHeight="1" thickBot="1">
      <c r="A43" s="55" t="s">
        <v>14</v>
      </c>
      <c r="B43" s="55"/>
      <c r="C43" s="55"/>
      <c r="D43" s="55"/>
      <c r="E43" s="55"/>
      <c r="F43" s="23"/>
      <c r="G43" s="24"/>
      <c r="H43" s="7" t="s">
        <v>317</v>
      </c>
      <c r="I43" s="6"/>
      <c r="J43" s="3"/>
      <c r="K43" s="25">
        <f>COUNTA(F39:F43)</f>
        <v>0</v>
      </c>
      <c r="L43" s="25">
        <f>COUNTA(G39:G43)</f>
        <v>2</v>
      </c>
      <c r="M43" s="25">
        <f>COUNTA(H39:H43)</f>
        <v>4</v>
      </c>
      <c r="N43" s="25">
        <f>COUNTA(I39:I43)</f>
        <v>0</v>
      </c>
      <c r="O43" s="25">
        <f>COUNTA(J39:J43)</f>
        <v>0</v>
      </c>
    </row>
    <row r="44" spans="1:15" ht="15" thickTop="1">
      <c r="A44" s="139" t="s">
        <v>15</v>
      </c>
      <c r="B44" s="139"/>
      <c r="C44" s="139"/>
      <c r="D44" s="139"/>
      <c r="E44" s="139"/>
      <c r="F44" s="139"/>
      <c r="G44" s="139"/>
      <c r="H44" s="140"/>
      <c r="I44" s="139"/>
      <c r="J44" s="139"/>
    </row>
    <row r="45" spans="1:15" ht="84" customHeight="1">
      <c r="A45" s="141" t="s">
        <v>343</v>
      </c>
      <c r="B45" s="141"/>
      <c r="C45" s="141"/>
      <c r="D45" s="141"/>
      <c r="E45" s="141"/>
      <c r="F45" s="141"/>
      <c r="G45" s="141"/>
      <c r="H45" s="141"/>
      <c r="I45" s="141"/>
      <c r="J45" s="141"/>
    </row>
    <row r="46" spans="1:15">
      <c r="B46" s="26"/>
      <c r="C46" s="26"/>
      <c r="D46" s="26"/>
      <c r="E46" s="26"/>
      <c r="F46" s="26"/>
      <c r="G46" s="26"/>
      <c r="H46" s="26"/>
      <c r="I46" s="26"/>
      <c r="J46" s="26"/>
    </row>
    <row r="47" spans="1:15" ht="15" thickBot="1">
      <c r="B47" s="17"/>
      <c r="C47" s="17"/>
      <c r="D47" s="17"/>
      <c r="E47" s="17"/>
    </row>
    <row r="48" spans="1:15" ht="15.75" customHeight="1" thickTop="1">
      <c r="A48" s="75" t="s">
        <v>16</v>
      </c>
      <c r="B48" s="75"/>
      <c r="C48" s="75"/>
      <c r="D48" s="75"/>
      <c r="E48" s="75"/>
      <c r="F48" s="71"/>
      <c r="G48" s="72"/>
      <c r="H48" s="18"/>
      <c r="I48" s="76"/>
      <c r="J48" s="71"/>
    </row>
    <row r="49" spans="1:15">
      <c r="A49" s="75"/>
      <c r="B49" s="75"/>
      <c r="C49" s="75"/>
      <c r="D49" s="75"/>
      <c r="E49" s="75"/>
      <c r="F49" s="19">
        <v>5</v>
      </c>
      <c r="G49" s="20">
        <v>4</v>
      </c>
      <c r="H49" s="21">
        <v>3</v>
      </c>
      <c r="I49" s="22">
        <v>2</v>
      </c>
      <c r="J49" s="19">
        <v>1</v>
      </c>
    </row>
    <row r="50" spans="1:15" ht="15" customHeight="1">
      <c r="A50" s="55" t="s">
        <v>17</v>
      </c>
      <c r="B50" s="55"/>
      <c r="C50" s="55"/>
      <c r="D50" s="55"/>
      <c r="E50" s="55"/>
      <c r="F50" s="3"/>
      <c r="G50" s="4"/>
      <c r="H50" s="5" t="s">
        <v>317</v>
      </c>
      <c r="I50" s="6"/>
      <c r="J50" s="3"/>
    </row>
    <row r="51" spans="1:15" ht="15" customHeight="1">
      <c r="A51" s="55" t="s">
        <v>18</v>
      </c>
      <c r="B51" s="55"/>
      <c r="C51" s="55"/>
      <c r="D51" s="55"/>
      <c r="E51" s="55"/>
      <c r="F51" s="3"/>
      <c r="G51" s="4"/>
      <c r="H51" s="5" t="s">
        <v>317</v>
      </c>
      <c r="I51" s="6"/>
      <c r="J51" s="3"/>
    </row>
    <row r="52" spans="1:15" ht="15" customHeight="1" thickBot="1">
      <c r="A52" s="55" t="s">
        <v>19</v>
      </c>
      <c r="B52" s="55"/>
      <c r="C52" s="55"/>
      <c r="D52" s="55"/>
      <c r="E52" s="55"/>
      <c r="F52" s="3"/>
      <c r="G52" s="4"/>
      <c r="H52" s="7" t="s">
        <v>314</v>
      </c>
      <c r="I52" s="6"/>
      <c r="J52" s="3"/>
      <c r="K52" s="25">
        <f>COUNTA(F50:F52)</f>
        <v>0</v>
      </c>
      <c r="L52" s="25">
        <f>COUNTA(G50:G52)</f>
        <v>0</v>
      </c>
      <c r="M52" s="25">
        <f>COUNTA(H50:H52)</f>
        <v>3</v>
      </c>
      <c r="N52" s="25">
        <f>COUNTA(I50:I52)</f>
        <v>0</v>
      </c>
      <c r="O52" s="25">
        <f>COUNTA(J50:J52)</f>
        <v>0</v>
      </c>
    </row>
    <row r="53" spans="1:15" ht="15" thickTop="1">
      <c r="A53" s="73" t="s">
        <v>15</v>
      </c>
      <c r="B53" s="73"/>
      <c r="C53" s="73"/>
      <c r="D53" s="73"/>
      <c r="E53" s="73"/>
      <c r="F53" s="73"/>
      <c r="G53" s="73"/>
      <c r="H53" s="74"/>
      <c r="I53" s="73"/>
      <c r="J53" s="73"/>
    </row>
    <row r="54" spans="1:15" ht="49.5" customHeight="1">
      <c r="A54" s="68"/>
      <c r="B54" s="69"/>
      <c r="C54" s="69"/>
      <c r="D54" s="69"/>
      <c r="E54" s="69"/>
      <c r="F54" s="69"/>
      <c r="G54" s="69"/>
      <c r="H54" s="69"/>
      <c r="I54" s="69"/>
      <c r="J54" s="70"/>
    </row>
    <row r="55" spans="1:15">
      <c r="B55" s="26"/>
      <c r="C55" s="26"/>
      <c r="D55" s="26"/>
      <c r="E55" s="26"/>
      <c r="F55" s="26"/>
      <c r="G55" s="26"/>
      <c r="H55" s="26"/>
      <c r="I55" s="26"/>
      <c r="J55" s="26"/>
    </row>
    <row r="56" spans="1:15" ht="15" thickBot="1">
      <c r="B56" s="17"/>
      <c r="C56" s="17"/>
      <c r="D56" s="17"/>
      <c r="E56" s="17"/>
    </row>
    <row r="57" spans="1:15" ht="15" thickTop="1">
      <c r="A57" s="75" t="s">
        <v>20</v>
      </c>
      <c r="B57" s="75"/>
      <c r="C57" s="75"/>
      <c r="D57" s="75"/>
      <c r="E57" s="75"/>
      <c r="F57" s="71"/>
      <c r="G57" s="72"/>
      <c r="H57" s="18"/>
      <c r="I57" s="76"/>
      <c r="J57" s="71"/>
    </row>
    <row r="58" spans="1:15">
      <c r="A58" s="75"/>
      <c r="B58" s="75"/>
      <c r="C58" s="75"/>
      <c r="D58" s="75"/>
      <c r="E58" s="75"/>
      <c r="F58" s="19">
        <v>5</v>
      </c>
      <c r="G58" s="20">
        <v>4</v>
      </c>
      <c r="H58" s="21">
        <v>3</v>
      </c>
      <c r="I58" s="22">
        <v>2</v>
      </c>
      <c r="J58" s="19">
        <v>1</v>
      </c>
    </row>
    <row r="59" spans="1:15" ht="15" customHeight="1">
      <c r="A59" s="55" t="s">
        <v>21</v>
      </c>
      <c r="B59" s="55"/>
      <c r="C59" s="55"/>
      <c r="D59" s="55"/>
      <c r="E59" s="55"/>
      <c r="F59" s="3"/>
      <c r="G59" s="4" t="s">
        <v>314</v>
      </c>
      <c r="H59" s="5"/>
      <c r="I59" s="6"/>
      <c r="J59" s="3"/>
    </row>
    <row r="60" spans="1:15" ht="15" customHeight="1">
      <c r="A60" s="55" t="s">
        <v>22</v>
      </c>
      <c r="B60" s="55"/>
      <c r="C60" s="55"/>
      <c r="D60" s="55"/>
      <c r="E60" s="55"/>
      <c r="F60" s="3"/>
      <c r="G60" s="4" t="s">
        <v>314</v>
      </c>
      <c r="H60" s="5"/>
      <c r="I60" s="6"/>
      <c r="J60" s="3"/>
    </row>
    <row r="61" spans="1:15" ht="15" customHeight="1">
      <c r="A61" s="55" t="s">
        <v>23</v>
      </c>
      <c r="B61" s="55"/>
      <c r="C61" s="55"/>
      <c r="D61" s="55"/>
      <c r="E61" s="55"/>
      <c r="F61" s="3"/>
      <c r="G61" s="4"/>
      <c r="H61" s="5" t="s">
        <v>317</v>
      </c>
      <c r="I61" s="6"/>
      <c r="J61" s="3"/>
    </row>
    <row r="62" spans="1:15" ht="15" customHeight="1">
      <c r="A62" s="55" t="s">
        <v>24</v>
      </c>
      <c r="B62" s="55"/>
      <c r="C62" s="55"/>
      <c r="D62" s="55"/>
      <c r="E62" s="55"/>
      <c r="F62" s="3"/>
      <c r="G62" s="4"/>
      <c r="H62" s="5" t="s">
        <v>314</v>
      </c>
      <c r="I62" s="6"/>
      <c r="J62" s="3"/>
    </row>
    <row r="63" spans="1:15" ht="15" customHeight="1">
      <c r="A63" s="55" t="s">
        <v>25</v>
      </c>
      <c r="B63" s="55"/>
      <c r="C63" s="55"/>
      <c r="D63" s="55"/>
      <c r="E63" s="55"/>
      <c r="F63" s="3"/>
      <c r="G63" s="4" t="s">
        <v>314</v>
      </c>
      <c r="H63" s="5"/>
      <c r="I63" s="6"/>
      <c r="J63" s="3"/>
    </row>
    <row r="64" spans="1:15" ht="16" thickBot="1">
      <c r="A64" s="55" t="s">
        <v>26</v>
      </c>
      <c r="B64" s="55"/>
      <c r="C64" s="55"/>
      <c r="D64" s="55"/>
      <c r="E64" s="55"/>
      <c r="F64" s="3"/>
      <c r="G64" s="4"/>
      <c r="H64" s="7" t="s">
        <v>317</v>
      </c>
      <c r="I64" s="6"/>
      <c r="J64" s="3"/>
      <c r="K64" s="25">
        <f>COUNTA(F59:F64)</f>
        <v>0</v>
      </c>
      <c r="L64" s="25">
        <f>COUNTA(G59:G64)</f>
        <v>3</v>
      </c>
      <c r="M64" s="25">
        <f>COUNTA(H59:H64)</f>
        <v>3</v>
      </c>
      <c r="N64" s="25">
        <f>COUNTA(I59:I64)</f>
        <v>0</v>
      </c>
      <c r="O64" s="25">
        <f>COUNTA(J59:J64)</f>
        <v>0</v>
      </c>
    </row>
    <row r="65" spans="1:15" ht="15" thickTop="1">
      <c r="A65" s="73" t="s">
        <v>15</v>
      </c>
      <c r="B65" s="73"/>
      <c r="C65" s="73"/>
      <c r="D65" s="73"/>
      <c r="E65" s="73"/>
      <c r="F65" s="73"/>
      <c r="G65" s="73"/>
      <c r="H65" s="74"/>
      <c r="I65" s="73"/>
      <c r="J65" s="73"/>
    </row>
    <row r="66" spans="1:15" ht="106.5" customHeight="1">
      <c r="A66" s="82" t="s">
        <v>327</v>
      </c>
      <c r="B66" s="83"/>
      <c r="C66" s="83"/>
      <c r="D66" s="83"/>
      <c r="E66" s="83"/>
      <c r="F66" s="83"/>
      <c r="G66" s="83"/>
      <c r="H66" s="83"/>
      <c r="I66" s="83"/>
      <c r="J66" s="84"/>
    </row>
    <row r="67" spans="1:15">
      <c r="B67" s="26"/>
      <c r="C67" s="26"/>
      <c r="D67" s="26"/>
      <c r="E67" s="26"/>
      <c r="F67" s="26"/>
      <c r="G67" s="26"/>
      <c r="H67" s="26"/>
      <c r="I67" s="26"/>
      <c r="J67" s="26"/>
    </row>
    <row r="68" spans="1:15" ht="15" thickBot="1">
      <c r="B68" s="17"/>
      <c r="C68" s="17"/>
      <c r="D68" s="17"/>
      <c r="E68" s="17"/>
    </row>
    <row r="69" spans="1:15" ht="22.5" customHeight="1" thickTop="1">
      <c r="A69" s="75" t="s">
        <v>27</v>
      </c>
      <c r="B69" s="75"/>
      <c r="C69" s="75"/>
      <c r="D69" s="75"/>
      <c r="E69" s="75"/>
      <c r="F69" s="71"/>
      <c r="G69" s="72"/>
      <c r="H69" s="18"/>
      <c r="I69" s="76"/>
      <c r="J69" s="71"/>
    </row>
    <row r="70" spans="1:15">
      <c r="A70" s="75"/>
      <c r="B70" s="75"/>
      <c r="C70" s="75"/>
      <c r="D70" s="75"/>
      <c r="E70" s="75"/>
      <c r="F70" s="19">
        <v>5</v>
      </c>
      <c r="G70" s="20">
        <v>4</v>
      </c>
      <c r="H70" s="21">
        <v>3</v>
      </c>
      <c r="I70" s="22">
        <v>2</v>
      </c>
      <c r="J70" s="19">
        <v>1</v>
      </c>
    </row>
    <row r="71" spans="1:15" ht="26" customHeight="1">
      <c r="A71" s="55" t="s">
        <v>304</v>
      </c>
      <c r="B71" s="55"/>
      <c r="C71" s="55"/>
      <c r="D71" s="55"/>
      <c r="E71" s="55"/>
      <c r="F71" s="3"/>
      <c r="G71" s="4"/>
      <c r="H71" s="5" t="s">
        <v>317</v>
      </c>
      <c r="I71" s="6"/>
      <c r="J71" s="3"/>
    </row>
    <row r="72" spans="1:15" ht="15" customHeight="1">
      <c r="A72" s="55" t="s">
        <v>28</v>
      </c>
      <c r="B72" s="55"/>
      <c r="C72" s="55"/>
      <c r="D72" s="55"/>
      <c r="E72" s="55"/>
      <c r="F72" s="3"/>
      <c r="G72" s="4" t="s">
        <v>317</v>
      </c>
      <c r="H72" s="5"/>
      <c r="I72" s="6"/>
      <c r="J72" s="3"/>
    </row>
    <row r="73" spans="1:15" ht="15" customHeight="1">
      <c r="A73" s="55" t="s">
        <v>29</v>
      </c>
      <c r="B73" s="55"/>
      <c r="C73" s="55"/>
      <c r="D73" s="55"/>
      <c r="E73" s="55"/>
      <c r="F73" s="3"/>
      <c r="G73" s="4"/>
      <c r="H73" s="5" t="s">
        <v>317</v>
      </c>
      <c r="I73" s="6"/>
      <c r="J73" s="3"/>
    </row>
    <row r="74" spans="1:15" ht="15" customHeight="1">
      <c r="A74" s="55" t="s">
        <v>313</v>
      </c>
      <c r="B74" s="55"/>
      <c r="C74" s="55"/>
      <c r="D74" s="55"/>
      <c r="E74" s="55"/>
      <c r="F74" s="3"/>
      <c r="G74" s="4"/>
      <c r="H74" s="5"/>
      <c r="I74" s="6" t="s">
        <v>317</v>
      </c>
      <c r="J74" s="3"/>
    </row>
    <row r="75" spans="1:15" ht="15" customHeight="1">
      <c r="A75" s="55" t="s">
        <v>311</v>
      </c>
      <c r="B75" s="55"/>
      <c r="C75" s="55"/>
      <c r="D75" s="55"/>
      <c r="E75" s="55"/>
      <c r="F75" s="3"/>
      <c r="G75" s="4"/>
      <c r="H75" s="5" t="s">
        <v>317</v>
      </c>
      <c r="I75" s="6"/>
      <c r="J75" s="3"/>
    </row>
    <row r="76" spans="1:15" ht="15" customHeight="1" thickBot="1">
      <c r="A76" s="55" t="s">
        <v>312</v>
      </c>
      <c r="B76" s="55"/>
      <c r="C76" s="55"/>
      <c r="D76" s="55"/>
      <c r="E76" s="55"/>
      <c r="F76" s="3"/>
      <c r="G76" s="4" t="s">
        <v>317</v>
      </c>
      <c r="H76" s="7"/>
      <c r="I76" s="6"/>
      <c r="J76" s="3"/>
      <c r="K76" s="25">
        <f>COUNTA(F71:F76)</f>
        <v>0</v>
      </c>
      <c r="L76" s="25">
        <f>COUNTA(G71:G76)</f>
        <v>2</v>
      </c>
      <c r="M76" s="25">
        <f>COUNTA(H71:H76)</f>
        <v>3</v>
      </c>
      <c r="N76" s="25">
        <f>COUNTA(I71:I76)</f>
        <v>1</v>
      </c>
      <c r="O76" s="25">
        <f>COUNTA(J71:J76)</f>
        <v>0</v>
      </c>
    </row>
    <row r="77" spans="1:15" ht="15" thickTop="1">
      <c r="A77" s="73" t="s">
        <v>15</v>
      </c>
      <c r="B77" s="73"/>
      <c r="C77" s="73"/>
      <c r="D77" s="73"/>
      <c r="E77" s="73"/>
      <c r="F77" s="73"/>
      <c r="G77" s="73"/>
      <c r="H77" s="74"/>
      <c r="I77" s="73"/>
      <c r="J77" s="73"/>
    </row>
    <row r="78" spans="1:15" ht="138.75" customHeight="1">
      <c r="A78" s="68" t="s">
        <v>322</v>
      </c>
      <c r="B78" s="69"/>
      <c r="C78" s="69"/>
      <c r="D78" s="69"/>
      <c r="E78" s="69"/>
      <c r="F78" s="69"/>
      <c r="G78" s="69"/>
      <c r="H78" s="69"/>
      <c r="I78" s="69"/>
      <c r="J78" s="70"/>
    </row>
    <row r="79" spans="1:15">
      <c r="B79" s="26"/>
      <c r="C79" s="26"/>
      <c r="D79" s="26"/>
      <c r="E79" s="26"/>
      <c r="F79" s="26"/>
      <c r="G79" s="26"/>
      <c r="H79" s="26"/>
      <c r="I79" s="26"/>
      <c r="J79" s="26"/>
    </row>
    <row r="80" spans="1:15" ht="15" thickBot="1">
      <c r="B80" s="27"/>
      <c r="C80" s="27"/>
      <c r="D80" s="27"/>
      <c r="E80" s="27"/>
    </row>
    <row r="81" spans="1:15" ht="35.25" customHeight="1" thickTop="1">
      <c r="A81" s="75" t="s">
        <v>30</v>
      </c>
      <c r="B81" s="75"/>
      <c r="C81" s="75"/>
      <c r="D81" s="75"/>
      <c r="E81" s="75"/>
      <c r="F81" s="71"/>
      <c r="G81" s="72"/>
      <c r="H81" s="18"/>
      <c r="I81" s="76"/>
      <c r="J81" s="71"/>
    </row>
    <row r="82" spans="1:15">
      <c r="A82" s="75"/>
      <c r="B82" s="75"/>
      <c r="C82" s="75"/>
      <c r="D82" s="75"/>
      <c r="E82" s="75"/>
      <c r="F82" s="19">
        <v>5</v>
      </c>
      <c r="G82" s="20">
        <v>4</v>
      </c>
      <c r="H82" s="21">
        <v>3</v>
      </c>
      <c r="I82" s="22">
        <v>2</v>
      </c>
      <c r="J82" s="19">
        <v>1</v>
      </c>
    </row>
    <row r="83" spans="1:15" ht="15" customHeight="1">
      <c r="A83" s="55" t="s">
        <v>31</v>
      </c>
      <c r="B83" s="55"/>
      <c r="C83" s="55"/>
      <c r="D83" s="55"/>
      <c r="E83" s="55"/>
      <c r="F83" s="3"/>
      <c r="G83" s="4" t="s">
        <v>314</v>
      </c>
      <c r="H83" s="5"/>
      <c r="I83" s="6"/>
      <c r="J83" s="3"/>
    </row>
    <row r="84" spans="1:15" ht="15" customHeight="1">
      <c r="A84" s="55" t="s">
        <v>32</v>
      </c>
      <c r="B84" s="55"/>
      <c r="C84" s="55"/>
      <c r="D84" s="55"/>
      <c r="E84" s="55"/>
      <c r="F84" s="3"/>
      <c r="G84" s="4"/>
      <c r="H84" s="5" t="s">
        <v>314</v>
      </c>
      <c r="I84" s="6"/>
      <c r="J84" s="3"/>
    </row>
    <row r="85" spans="1:15" ht="15" customHeight="1">
      <c r="A85" s="55" t="s">
        <v>33</v>
      </c>
      <c r="B85" s="55"/>
      <c r="C85" s="55"/>
      <c r="D85" s="55"/>
      <c r="E85" s="55"/>
      <c r="F85" s="3"/>
      <c r="G85" s="4"/>
      <c r="H85" s="5" t="s">
        <v>314</v>
      </c>
      <c r="I85" s="6"/>
      <c r="J85" s="3"/>
    </row>
    <row r="86" spans="1:15" ht="15" customHeight="1">
      <c r="A86" s="55" t="s">
        <v>34</v>
      </c>
      <c r="B86" s="55"/>
      <c r="C86" s="55"/>
      <c r="D86" s="55"/>
      <c r="E86" s="55"/>
      <c r="F86" s="3"/>
      <c r="G86" s="4"/>
      <c r="H86" s="5" t="s">
        <v>314</v>
      </c>
      <c r="I86" s="6"/>
      <c r="J86" s="3"/>
    </row>
    <row r="87" spans="1:15" ht="15" customHeight="1">
      <c r="A87" s="55" t="s">
        <v>35</v>
      </c>
      <c r="B87" s="55"/>
      <c r="C87" s="55"/>
      <c r="D87" s="55"/>
      <c r="E87" s="55"/>
      <c r="F87" s="3"/>
      <c r="G87" s="4"/>
      <c r="H87" s="5" t="s">
        <v>314</v>
      </c>
      <c r="I87" s="6"/>
      <c r="J87" s="3"/>
    </row>
    <row r="88" spans="1:15" ht="15" customHeight="1">
      <c r="A88" s="55" t="s">
        <v>36</v>
      </c>
      <c r="B88" s="55"/>
      <c r="C88" s="55"/>
      <c r="D88" s="55"/>
      <c r="E88" s="55"/>
      <c r="F88" s="3"/>
      <c r="G88" s="4"/>
      <c r="H88" s="5" t="s">
        <v>314</v>
      </c>
      <c r="I88" s="6"/>
      <c r="J88" s="3"/>
    </row>
    <row r="89" spans="1:15" ht="15" customHeight="1">
      <c r="A89" s="55" t="s">
        <v>37</v>
      </c>
      <c r="B89" s="55"/>
      <c r="C89" s="55"/>
      <c r="D89" s="55"/>
      <c r="E89" s="55"/>
      <c r="F89" s="23"/>
      <c r="G89" s="24"/>
      <c r="H89" s="5" t="s">
        <v>314</v>
      </c>
      <c r="I89" s="6"/>
      <c r="J89" s="3"/>
    </row>
    <row r="90" spans="1:15" ht="15" customHeight="1">
      <c r="A90" s="55" t="s">
        <v>38</v>
      </c>
      <c r="B90" s="55"/>
      <c r="C90" s="55"/>
      <c r="D90" s="55"/>
      <c r="E90" s="55"/>
      <c r="F90" s="23"/>
      <c r="G90" s="24"/>
      <c r="H90" s="5" t="s">
        <v>314</v>
      </c>
      <c r="I90" s="6"/>
      <c r="J90" s="3"/>
    </row>
    <row r="91" spans="1:15" ht="26" customHeight="1">
      <c r="A91" s="55" t="s">
        <v>39</v>
      </c>
      <c r="B91" s="55"/>
      <c r="C91" s="55"/>
      <c r="D91" s="55"/>
      <c r="E91" s="55"/>
      <c r="F91" s="3"/>
      <c r="G91" s="4"/>
      <c r="H91" s="5" t="s">
        <v>314</v>
      </c>
      <c r="I91" s="6"/>
      <c r="J91" s="3"/>
    </row>
    <row r="92" spans="1:15" ht="15" customHeight="1">
      <c r="A92" s="55" t="s">
        <v>40</v>
      </c>
      <c r="B92" s="55"/>
      <c r="C92" s="55"/>
      <c r="D92" s="55"/>
      <c r="E92" s="55"/>
      <c r="F92" s="3"/>
      <c r="G92" s="4"/>
      <c r="H92" s="5" t="s">
        <v>314</v>
      </c>
      <c r="I92" s="6"/>
      <c r="J92" s="3"/>
    </row>
    <row r="93" spans="1:15" ht="15" customHeight="1">
      <c r="A93" s="55" t="s">
        <v>41</v>
      </c>
      <c r="B93" s="55"/>
      <c r="C93" s="55"/>
      <c r="D93" s="55"/>
      <c r="E93" s="55"/>
      <c r="F93" s="3"/>
      <c r="G93" s="4"/>
      <c r="H93" s="5" t="s">
        <v>314</v>
      </c>
      <c r="I93" s="6"/>
      <c r="J93" s="3"/>
    </row>
    <row r="94" spans="1:15" ht="15" customHeight="1">
      <c r="A94" s="55" t="s">
        <v>42</v>
      </c>
      <c r="B94" s="55"/>
      <c r="C94" s="55"/>
      <c r="D94" s="55"/>
      <c r="E94" s="55"/>
      <c r="F94" s="3"/>
      <c r="G94" s="4"/>
      <c r="H94" s="5" t="s">
        <v>314</v>
      </c>
      <c r="I94" s="6"/>
      <c r="J94" s="3"/>
    </row>
    <row r="95" spans="1:15" ht="15" customHeight="1" thickBot="1">
      <c r="A95" s="55" t="s">
        <v>43</v>
      </c>
      <c r="B95" s="55"/>
      <c r="C95" s="55"/>
      <c r="D95" s="55"/>
      <c r="E95" s="55"/>
      <c r="F95" s="3"/>
      <c r="G95" s="4"/>
      <c r="H95" s="7" t="s">
        <v>314</v>
      </c>
      <c r="I95" s="6"/>
      <c r="J95" s="3"/>
      <c r="K95" s="25">
        <f>COUNTA(F83:F95)</f>
        <v>0</v>
      </c>
      <c r="L95" s="25">
        <f>COUNTA(G83:G95)</f>
        <v>1</v>
      </c>
      <c r="M95" s="25">
        <f>COUNTA(H83:H95)</f>
        <v>12</v>
      </c>
      <c r="N95" s="25">
        <f>COUNTA(I83:I95)</f>
        <v>0</v>
      </c>
      <c r="O95" s="25">
        <f>COUNTA(J83:J95)</f>
        <v>0</v>
      </c>
    </row>
    <row r="96" spans="1:15" ht="15" thickTop="1">
      <c r="A96" s="73" t="s">
        <v>15</v>
      </c>
      <c r="B96" s="73"/>
      <c r="C96" s="73"/>
      <c r="D96" s="73"/>
      <c r="E96" s="73"/>
      <c r="F96" s="73"/>
      <c r="G96" s="73"/>
      <c r="H96" s="74"/>
      <c r="I96" s="73"/>
      <c r="J96" s="73"/>
    </row>
    <row r="97" spans="1:15" ht="93" customHeight="1">
      <c r="A97" s="68"/>
      <c r="B97" s="69"/>
      <c r="C97" s="69"/>
      <c r="D97" s="69"/>
      <c r="E97" s="69"/>
      <c r="F97" s="69"/>
      <c r="G97" s="69"/>
      <c r="H97" s="69"/>
      <c r="I97" s="69"/>
      <c r="J97" s="70"/>
    </row>
    <row r="98" spans="1:15">
      <c r="B98" s="26"/>
      <c r="C98" s="26"/>
      <c r="D98" s="26"/>
      <c r="E98" s="26"/>
      <c r="F98" s="26"/>
      <c r="G98" s="26"/>
      <c r="H98" s="26"/>
      <c r="I98" s="26"/>
      <c r="J98" s="26"/>
    </row>
    <row r="99" spans="1:15" ht="15" thickBot="1">
      <c r="B99" s="17"/>
      <c r="C99" s="17"/>
      <c r="D99" s="17"/>
      <c r="E99" s="17"/>
    </row>
    <row r="100" spans="1:15" ht="15" thickTop="1">
      <c r="A100" s="75" t="s">
        <v>44</v>
      </c>
      <c r="B100" s="75"/>
      <c r="C100" s="75"/>
      <c r="D100" s="75"/>
      <c r="E100" s="75"/>
      <c r="F100" s="71"/>
      <c r="G100" s="72"/>
      <c r="H100" s="18"/>
      <c r="I100" s="76"/>
      <c r="J100" s="71"/>
    </row>
    <row r="101" spans="1:15">
      <c r="A101" s="75"/>
      <c r="B101" s="75"/>
      <c r="C101" s="75"/>
      <c r="D101" s="75"/>
      <c r="E101" s="75"/>
      <c r="F101" s="19">
        <v>5</v>
      </c>
      <c r="G101" s="20">
        <v>4</v>
      </c>
      <c r="H101" s="21">
        <v>3</v>
      </c>
      <c r="I101" s="22">
        <v>2</v>
      </c>
      <c r="J101" s="19">
        <v>1</v>
      </c>
    </row>
    <row r="102" spans="1:15" ht="15" customHeight="1">
      <c r="A102" s="55" t="s">
        <v>45</v>
      </c>
      <c r="B102" s="55"/>
      <c r="C102" s="55"/>
      <c r="D102" s="55"/>
      <c r="E102" s="55"/>
      <c r="F102" s="3"/>
      <c r="G102" s="4"/>
      <c r="H102" s="5" t="s">
        <v>314</v>
      </c>
      <c r="I102" s="6"/>
      <c r="J102" s="3"/>
    </row>
    <row r="103" spans="1:15" ht="15" customHeight="1">
      <c r="A103" s="55" t="s">
        <v>46</v>
      </c>
      <c r="B103" s="55"/>
      <c r="C103" s="55"/>
      <c r="D103" s="55"/>
      <c r="E103" s="55"/>
      <c r="F103" s="3"/>
      <c r="G103" s="4"/>
      <c r="H103" s="5" t="s">
        <v>314</v>
      </c>
      <c r="I103" s="6"/>
      <c r="J103" s="3"/>
    </row>
    <row r="104" spans="1:15" ht="15" customHeight="1">
      <c r="A104" s="55" t="s">
        <v>47</v>
      </c>
      <c r="B104" s="55"/>
      <c r="C104" s="55"/>
      <c r="D104" s="55"/>
      <c r="E104" s="55"/>
      <c r="F104" s="3"/>
      <c r="G104" s="4"/>
      <c r="H104" s="5" t="s">
        <v>314</v>
      </c>
      <c r="I104" s="6"/>
      <c r="J104" s="3"/>
    </row>
    <row r="105" spans="1:15" ht="15" customHeight="1">
      <c r="A105" s="55" t="s">
        <v>48</v>
      </c>
      <c r="B105" s="55"/>
      <c r="C105" s="55"/>
      <c r="D105" s="55"/>
      <c r="E105" s="55"/>
      <c r="F105" s="3"/>
      <c r="G105" s="4"/>
      <c r="H105" s="5" t="s">
        <v>314</v>
      </c>
      <c r="I105" s="6"/>
      <c r="J105" s="3"/>
    </row>
    <row r="106" spans="1:15" ht="15" customHeight="1">
      <c r="A106" s="55" t="s">
        <v>49</v>
      </c>
      <c r="B106" s="55"/>
      <c r="C106" s="55"/>
      <c r="D106" s="55"/>
      <c r="E106" s="55"/>
      <c r="F106" s="3"/>
      <c r="G106" s="4"/>
      <c r="H106" s="5" t="s">
        <v>314</v>
      </c>
      <c r="I106" s="6"/>
      <c r="J106" s="3"/>
    </row>
    <row r="107" spans="1:15" ht="15" customHeight="1">
      <c r="A107" s="55" t="s">
        <v>50</v>
      </c>
      <c r="B107" s="55"/>
      <c r="C107" s="55"/>
      <c r="D107" s="55"/>
      <c r="E107" s="55"/>
      <c r="F107" s="3"/>
      <c r="G107" s="4"/>
      <c r="H107" s="5" t="s">
        <v>314</v>
      </c>
      <c r="I107" s="6"/>
      <c r="J107" s="3"/>
    </row>
    <row r="108" spans="1:15" ht="15" customHeight="1">
      <c r="A108" s="55" t="s">
        <v>51</v>
      </c>
      <c r="B108" s="55"/>
      <c r="C108" s="55"/>
      <c r="D108" s="55"/>
      <c r="E108" s="55"/>
      <c r="F108" s="3"/>
      <c r="G108" s="4"/>
      <c r="H108" s="5" t="s">
        <v>317</v>
      </c>
      <c r="I108" s="6"/>
      <c r="J108" s="3"/>
    </row>
    <row r="109" spans="1:15" ht="15" customHeight="1">
      <c r="A109" s="55" t="s">
        <v>52</v>
      </c>
      <c r="B109" s="55"/>
      <c r="C109" s="55"/>
      <c r="D109" s="55"/>
      <c r="E109" s="55"/>
      <c r="F109" s="3"/>
      <c r="G109" s="4"/>
      <c r="H109" s="5" t="s">
        <v>314</v>
      </c>
      <c r="I109" s="6"/>
      <c r="J109" s="3"/>
    </row>
    <row r="110" spans="1:15" ht="15" customHeight="1">
      <c r="A110" s="55" t="s">
        <v>53</v>
      </c>
      <c r="B110" s="55"/>
      <c r="C110" s="55"/>
      <c r="D110" s="55"/>
      <c r="E110" s="55"/>
      <c r="F110" s="3"/>
      <c r="G110" s="4"/>
      <c r="H110" s="5" t="s">
        <v>314</v>
      </c>
      <c r="I110" s="6"/>
      <c r="J110" s="3"/>
    </row>
    <row r="111" spans="1:15" ht="15" customHeight="1" thickBot="1">
      <c r="A111" s="55" t="s">
        <v>54</v>
      </c>
      <c r="B111" s="55"/>
      <c r="C111" s="55"/>
      <c r="D111" s="55"/>
      <c r="E111" s="55"/>
      <c r="F111" s="3"/>
      <c r="G111" s="4"/>
      <c r="H111" s="7" t="s">
        <v>314</v>
      </c>
      <c r="I111" s="6"/>
      <c r="J111" s="3"/>
      <c r="K111" s="25">
        <f>COUNTA(F102:F111)</f>
        <v>0</v>
      </c>
      <c r="L111" s="25">
        <f>COUNTA(G102:G111)</f>
        <v>0</v>
      </c>
      <c r="M111" s="25">
        <f>COUNTA(H102:H111)</f>
        <v>10</v>
      </c>
      <c r="N111" s="25">
        <f>COUNTA(I102:I111)</f>
        <v>0</v>
      </c>
      <c r="O111" s="25">
        <f>COUNTA(J102:J111)</f>
        <v>0</v>
      </c>
    </row>
    <row r="112" spans="1:15" ht="15" thickTop="1">
      <c r="A112" s="73" t="s">
        <v>15</v>
      </c>
      <c r="B112" s="73"/>
      <c r="C112" s="73"/>
      <c r="D112" s="73"/>
      <c r="E112" s="73"/>
      <c r="F112" s="73"/>
      <c r="G112" s="73"/>
      <c r="H112" s="74"/>
      <c r="I112" s="73"/>
      <c r="J112" s="73"/>
    </row>
    <row r="113" spans="1:17" ht="101.25" customHeight="1">
      <c r="A113" s="68" t="s">
        <v>328</v>
      </c>
      <c r="B113" s="69"/>
      <c r="C113" s="69"/>
      <c r="D113" s="69"/>
      <c r="E113" s="69"/>
      <c r="F113" s="69"/>
      <c r="G113" s="69"/>
      <c r="H113" s="69"/>
      <c r="I113" s="69"/>
      <c r="J113" s="70"/>
    </row>
    <row r="114" spans="1:17">
      <c r="B114" s="26"/>
      <c r="C114" s="26"/>
      <c r="D114" s="26"/>
      <c r="E114" s="26"/>
      <c r="F114" s="26"/>
      <c r="G114" s="26"/>
      <c r="H114" s="26"/>
      <c r="I114" s="26"/>
      <c r="J114" s="26"/>
    </row>
    <row r="115" spans="1:17" ht="15" thickBot="1">
      <c r="B115" s="17"/>
      <c r="C115" s="17"/>
      <c r="D115" s="17"/>
      <c r="E115" s="17"/>
    </row>
    <row r="116" spans="1:17" ht="22.5" customHeight="1" thickTop="1">
      <c r="A116" s="75" t="s">
        <v>55</v>
      </c>
      <c r="B116" s="75"/>
      <c r="C116" s="75"/>
      <c r="D116" s="75"/>
      <c r="E116" s="75"/>
      <c r="F116" s="71"/>
      <c r="G116" s="72"/>
      <c r="H116" s="18"/>
      <c r="I116" s="76"/>
      <c r="J116" s="71"/>
    </row>
    <row r="117" spans="1:17">
      <c r="A117" s="75"/>
      <c r="B117" s="75"/>
      <c r="C117" s="75"/>
      <c r="D117" s="75"/>
      <c r="E117" s="75"/>
      <c r="F117" s="19">
        <v>5</v>
      </c>
      <c r="G117" s="20">
        <v>4</v>
      </c>
      <c r="H117" s="21">
        <v>3</v>
      </c>
      <c r="I117" s="22">
        <v>2</v>
      </c>
      <c r="J117" s="19">
        <v>1</v>
      </c>
    </row>
    <row r="118" spans="1:17" ht="15" customHeight="1">
      <c r="A118" s="55" t="s">
        <v>56</v>
      </c>
      <c r="B118" s="55"/>
      <c r="C118" s="55"/>
      <c r="D118" s="55"/>
      <c r="E118" s="55"/>
      <c r="F118" s="23"/>
      <c r="G118" s="24"/>
      <c r="H118" s="5" t="s">
        <v>314</v>
      </c>
      <c r="I118" s="6"/>
      <c r="J118" s="3"/>
    </row>
    <row r="119" spans="1:17" ht="15" customHeight="1">
      <c r="A119" s="55" t="s">
        <v>57</v>
      </c>
      <c r="B119" s="55"/>
      <c r="C119" s="55"/>
      <c r="D119" s="55"/>
      <c r="E119" s="55"/>
      <c r="F119" s="3"/>
      <c r="G119" s="4"/>
      <c r="H119" s="5" t="s">
        <v>314</v>
      </c>
      <c r="I119" s="6"/>
      <c r="J119" s="3"/>
    </row>
    <row r="120" spans="1:17" ht="26" customHeight="1" thickBot="1">
      <c r="A120" s="55" t="s">
        <v>58</v>
      </c>
      <c r="B120" s="55"/>
      <c r="C120" s="55"/>
      <c r="D120" s="55"/>
      <c r="E120" s="55"/>
      <c r="F120" s="3"/>
      <c r="G120" s="4"/>
      <c r="H120" s="7" t="s">
        <v>317</v>
      </c>
      <c r="I120" s="6"/>
      <c r="J120" s="3"/>
      <c r="K120" s="25">
        <f>COUNTA(F118:F120)</f>
        <v>0</v>
      </c>
      <c r="L120" s="25">
        <f>COUNTA(G118:G120)</f>
        <v>0</v>
      </c>
      <c r="M120" s="25">
        <f>COUNTA(H118:H120)</f>
        <v>3</v>
      </c>
      <c r="N120" s="25">
        <f>COUNTA(I118:I120)</f>
        <v>0</v>
      </c>
      <c r="O120" s="25">
        <f>COUNTA(J118:J120)</f>
        <v>0</v>
      </c>
    </row>
    <row r="121" spans="1:17" ht="15" thickTop="1">
      <c r="A121" s="73" t="s">
        <v>15</v>
      </c>
      <c r="B121" s="73"/>
      <c r="C121" s="73"/>
      <c r="D121" s="73"/>
      <c r="E121" s="73"/>
      <c r="F121" s="73"/>
      <c r="G121" s="73"/>
      <c r="H121" s="74"/>
      <c r="I121" s="73"/>
      <c r="J121" s="73"/>
    </row>
    <row r="122" spans="1:17" ht="51.75" customHeight="1">
      <c r="A122" s="68"/>
      <c r="B122" s="69"/>
      <c r="C122" s="69"/>
      <c r="D122" s="69"/>
      <c r="E122" s="69"/>
      <c r="F122" s="69"/>
      <c r="G122" s="69"/>
      <c r="H122" s="69"/>
      <c r="I122" s="69"/>
      <c r="J122" s="70"/>
    </row>
    <row r="123" spans="1:17">
      <c r="B123" s="17"/>
      <c r="C123" s="17"/>
      <c r="D123" s="17"/>
      <c r="E123" s="17"/>
      <c r="K123" s="42">
        <f>SUM(K1:K120)</f>
        <v>0</v>
      </c>
      <c r="L123" s="42">
        <f>SUM(L1:L120)</f>
        <v>8</v>
      </c>
      <c r="M123" s="42">
        <f>SUM(M1:M120)</f>
        <v>38</v>
      </c>
      <c r="N123" s="42">
        <f>SUM(N1:N120)</f>
        <v>1</v>
      </c>
      <c r="O123" s="42">
        <f>SUM(O1:O120)</f>
        <v>0</v>
      </c>
      <c r="P123" s="43" t="s">
        <v>286</v>
      </c>
      <c r="Q123" s="44" t="s">
        <v>292</v>
      </c>
    </row>
    <row r="124" spans="1:17">
      <c r="B124" s="17"/>
      <c r="C124" s="17"/>
      <c r="D124" s="17"/>
      <c r="E124" s="17"/>
    </row>
    <row r="125" spans="1:17" ht="15" thickBot="1">
      <c r="A125" s="120" t="s">
        <v>59</v>
      </c>
      <c r="B125" s="120"/>
      <c r="C125" s="120"/>
      <c r="D125" s="120"/>
      <c r="E125" s="120"/>
      <c r="F125" s="120"/>
      <c r="G125" s="120"/>
      <c r="H125" s="121"/>
      <c r="I125" s="120"/>
      <c r="J125" s="120"/>
    </row>
    <row r="126" spans="1:17" ht="15" thickTop="1">
      <c r="A126" s="75" t="s">
        <v>60</v>
      </c>
      <c r="B126" s="75"/>
      <c r="C126" s="75"/>
      <c r="D126" s="75"/>
      <c r="E126" s="75"/>
      <c r="F126" s="71"/>
      <c r="G126" s="72"/>
      <c r="H126" s="18"/>
      <c r="I126" s="76"/>
      <c r="J126" s="71"/>
    </row>
    <row r="127" spans="1:17">
      <c r="A127" s="75"/>
      <c r="B127" s="75"/>
      <c r="C127" s="75"/>
      <c r="D127" s="75"/>
      <c r="E127" s="75"/>
      <c r="F127" s="19">
        <v>5</v>
      </c>
      <c r="G127" s="20">
        <v>4</v>
      </c>
      <c r="H127" s="21">
        <v>3</v>
      </c>
      <c r="I127" s="22">
        <v>2</v>
      </c>
      <c r="J127" s="19">
        <v>1</v>
      </c>
    </row>
    <row r="128" spans="1:17" ht="15" customHeight="1">
      <c r="A128" s="55" t="s">
        <v>61</v>
      </c>
      <c r="B128" s="55"/>
      <c r="C128" s="55"/>
      <c r="D128" s="55"/>
      <c r="E128" s="55"/>
      <c r="F128" s="3"/>
      <c r="G128" s="4"/>
      <c r="H128" s="5" t="s">
        <v>314</v>
      </c>
      <c r="I128" s="6"/>
      <c r="J128" s="3"/>
    </row>
    <row r="129" spans="1:15" ht="26" customHeight="1">
      <c r="A129" s="55" t="s">
        <v>310</v>
      </c>
      <c r="B129" s="55"/>
      <c r="C129" s="55"/>
      <c r="D129" s="55"/>
      <c r="E129" s="55"/>
      <c r="F129" s="23"/>
      <c r="G129" s="24"/>
      <c r="H129" s="5" t="s">
        <v>314</v>
      </c>
      <c r="I129" s="6"/>
      <c r="J129" s="3"/>
    </row>
    <row r="130" spans="1:15" ht="15" customHeight="1">
      <c r="A130" s="55" t="s">
        <v>305</v>
      </c>
      <c r="B130" s="55"/>
      <c r="C130" s="55"/>
      <c r="D130" s="55"/>
      <c r="E130" s="55"/>
      <c r="F130" s="3"/>
      <c r="G130" s="4" t="s">
        <v>314</v>
      </c>
      <c r="H130" s="5"/>
      <c r="I130" s="6"/>
      <c r="J130" s="3"/>
    </row>
    <row r="131" spans="1:15" ht="15" customHeight="1">
      <c r="A131" s="55" t="s">
        <v>306</v>
      </c>
      <c r="B131" s="55"/>
      <c r="C131" s="55"/>
      <c r="D131" s="55"/>
      <c r="E131" s="55"/>
      <c r="F131" s="3"/>
      <c r="G131" s="4" t="s">
        <v>317</v>
      </c>
      <c r="H131" s="5"/>
      <c r="I131" s="6"/>
      <c r="J131" s="3"/>
    </row>
    <row r="132" spans="1:15" ht="15" customHeight="1">
      <c r="A132" s="55" t="s">
        <v>307</v>
      </c>
      <c r="B132" s="55"/>
      <c r="C132" s="55"/>
      <c r="D132" s="55"/>
      <c r="E132" s="55"/>
      <c r="F132" s="23"/>
      <c r="G132" s="24"/>
      <c r="H132" s="5" t="s">
        <v>314</v>
      </c>
      <c r="I132" s="6"/>
      <c r="J132" s="3"/>
    </row>
    <row r="133" spans="1:15" ht="15" customHeight="1" thickBot="1">
      <c r="A133" s="55" t="s">
        <v>308</v>
      </c>
      <c r="B133" s="55"/>
      <c r="C133" s="55"/>
      <c r="D133" s="55"/>
      <c r="E133" s="55"/>
      <c r="F133" s="3"/>
      <c r="G133" s="4" t="s">
        <v>314</v>
      </c>
      <c r="H133" s="7"/>
      <c r="I133" s="6"/>
      <c r="J133" s="3"/>
      <c r="K133" s="25">
        <f>COUNTA(F128:F133)</f>
        <v>0</v>
      </c>
      <c r="L133" s="25">
        <f>COUNTA(G128:G133)</f>
        <v>3</v>
      </c>
      <c r="M133" s="25">
        <f>COUNTA(H128:H133)</f>
        <v>3</v>
      </c>
      <c r="N133" s="25">
        <f>COUNTA(I128:I133)</f>
        <v>0</v>
      </c>
      <c r="O133" s="25">
        <f>COUNTA(J128:J133)</f>
        <v>0</v>
      </c>
    </row>
    <row r="134" spans="1:15" ht="15" thickTop="1">
      <c r="A134" s="73" t="s">
        <v>15</v>
      </c>
      <c r="B134" s="73"/>
      <c r="C134" s="73"/>
      <c r="D134" s="73"/>
      <c r="E134" s="73"/>
      <c r="F134" s="73"/>
      <c r="G134" s="73"/>
      <c r="H134" s="74"/>
      <c r="I134" s="73"/>
      <c r="J134" s="73"/>
    </row>
    <row r="135" spans="1:15" ht="54" customHeight="1">
      <c r="A135" s="68" t="s">
        <v>338</v>
      </c>
      <c r="B135" s="69"/>
      <c r="C135" s="69"/>
      <c r="D135" s="69"/>
      <c r="E135" s="69"/>
      <c r="F135" s="69"/>
      <c r="G135" s="69"/>
      <c r="H135" s="69"/>
      <c r="I135" s="69"/>
      <c r="J135" s="70"/>
    </row>
    <row r="136" spans="1:15" ht="15" customHeight="1">
      <c r="B136" s="26"/>
      <c r="C136" s="26"/>
      <c r="D136" s="26"/>
      <c r="E136" s="26"/>
      <c r="F136" s="26"/>
      <c r="G136" s="26"/>
      <c r="H136" s="26"/>
      <c r="I136" s="26"/>
      <c r="J136" s="26"/>
    </row>
    <row r="137" spans="1:15" ht="15" customHeight="1" thickBot="1">
      <c r="B137" s="17"/>
      <c r="C137" s="17"/>
      <c r="D137" s="17"/>
      <c r="E137" s="17"/>
    </row>
    <row r="138" spans="1:15" ht="15" thickTop="1">
      <c r="A138" s="75" t="s">
        <v>62</v>
      </c>
      <c r="B138" s="75"/>
      <c r="C138" s="75"/>
      <c r="D138" s="75"/>
      <c r="E138" s="75"/>
      <c r="F138" s="122"/>
      <c r="G138" s="123"/>
      <c r="H138" s="28"/>
      <c r="I138" s="124"/>
      <c r="J138" s="122"/>
    </row>
    <row r="139" spans="1:15">
      <c r="A139" s="75"/>
      <c r="B139" s="75"/>
      <c r="C139" s="75"/>
      <c r="D139" s="75"/>
      <c r="E139" s="75"/>
      <c r="F139" s="19">
        <v>5</v>
      </c>
      <c r="G139" s="20">
        <v>4</v>
      </c>
      <c r="H139" s="21">
        <v>3</v>
      </c>
      <c r="I139" s="22">
        <v>2</v>
      </c>
      <c r="J139" s="19">
        <v>1</v>
      </c>
    </row>
    <row r="140" spans="1:15" ht="15" customHeight="1">
      <c r="A140" s="55" t="s">
        <v>63</v>
      </c>
      <c r="B140" s="55"/>
      <c r="C140" s="55"/>
      <c r="D140" s="55"/>
      <c r="E140" s="55"/>
      <c r="F140" s="3"/>
      <c r="G140" s="4"/>
      <c r="H140" s="5" t="s">
        <v>314</v>
      </c>
      <c r="I140" s="6"/>
      <c r="J140" s="3"/>
    </row>
    <row r="141" spans="1:15" ht="15" customHeight="1">
      <c r="A141" s="55" t="s">
        <v>64</v>
      </c>
      <c r="B141" s="55"/>
      <c r="C141" s="55"/>
      <c r="D141" s="55"/>
      <c r="E141" s="55"/>
      <c r="F141" s="3"/>
      <c r="G141" s="4"/>
      <c r="H141" s="5" t="s">
        <v>314</v>
      </c>
      <c r="I141" s="6"/>
      <c r="J141" s="3"/>
    </row>
    <row r="142" spans="1:15" ht="15" customHeight="1" thickBot="1">
      <c r="A142" s="55" t="s">
        <v>65</v>
      </c>
      <c r="B142" s="55"/>
      <c r="C142" s="55"/>
      <c r="D142" s="55"/>
      <c r="E142" s="55"/>
      <c r="F142" s="3"/>
      <c r="G142" s="4"/>
      <c r="H142" s="7" t="s">
        <v>314</v>
      </c>
      <c r="I142" s="6"/>
      <c r="J142" s="3"/>
      <c r="K142" s="25">
        <f>COUNTA(F140:F142)</f>
        <v>0</v>
      </c>
      <c r="L142" s="25">
        <f>COUNTA(G140:G142)</f>
        <v>0</v>
      </c>
      <c r="M142" s="25">
        <f>COUNTA(H140:H142)</f>
        <v>3</v>
      </c>
      <c r="N142" s="25">
        <f>COUNTA(I140:I142)</f>
        <v>0</v>
      </c>
      <c r="O142" s="25">
        <f>COUNTA(J140:J142)</f>
        <v>0</v>
      </c>
    </row>
    <row r="143" spans="1:15" ht="15" thickTop="1">
      <c r="A143" s="73" t="s">
        <v>15</v>
      </c>
      <c r="B143" s="73"/>
      <c r="C143" s="73"/>
      <c r="D143" s="73"/>
      <c r="E143" s="73"/>
      <c r="F143" s="73"/>
      <c r="G143" s="73"/>
      <c r="H143" s="74"/>
      <c r="I143" s="73"/>
      <c r="J143" s="73"/>
    </row>
    <row r="144" spans="1:15" ht="35.25" customHeight="1">
      <c r="A144" s="68"/>
      <c r="B144" s="69"/>
      <c r="C144" s="69"/>
      <c r="D144" s="69"/>
      <c r="E144" s="69"/>
      <c r="F144" s="69"/>
      <c r="G144" s="69"/>
      <c r="H144" s="69"/>
      <c r="I144" s="69"/>
      <c r="J144" s="70"/>
    </row>
    <row r="145" spans="1:15" ht="15" customHeight="1">
      <c r="B145" s="26"/>
      <c r="C145" s="26"/>
      <c r="D145" s="26"/>
      <c r="E145" s="26"/>
      <c r="F145" s="26"/>
      <c r="G145" s="26"/>
      <c r="H145" s="26"/>
      <c r="I145" s="26"/>
      <c r="J145" s="26"/>
    </row>
    <row r="146" spans="1:15" ht="15" customHeight="1" thickBot="1">
      <c r="B146" s="17"/>
      <c r="C146" s="17"/>
      <c r="D146" s="17"/>
      <c r="E146" s="17"/>
    </row>
    <row r="147" spans="1:15" ht="15" thickTop="1">
      <c r="A147" s="75" t="s">
        <v>66</v>
      </c>
      <c r="B147" s="75"/>
      <c r="C147" s="75"/>
      <c r="D147" s="75"/>
      <c r="E147" s="75"/>
      <c r="F147" s="71"/>
      <c r="G147" s="72"/>
      <c r="H147" s="18"/>
      <c r="I147" s="76"/>
      <c r="J147" s="71"/>
    </row>
    <row r="148" spans="1:15">
      <c r="A148" s="75"/>
      <c r="B148" s="75"/>
      <c r="C148" s="75"/>
      <c r="D148" s="75"/>
      <c r="E148" s="75"/>
      <c r="F148" s="19">
        <v>5</v>
      </c>
      <c r="G148" s="20">
        <v>4</v>
      </c>
      <c r="H148" s="21">
        <v>3</v>
      </c>
      <c r="I148" s="22">
        <v>2</v>
      </c>
      <c r="J148" s="19">
        <v>1</v>
      </c>
    </row>
    <row r="149" spans="1:15" ht="15" customHeight="1">
      <c r="A149" s="55" t="s">
        <v>67</v>
      </c>
      <c r="B149" s="55"/>
      <c r="C149" s="55"/>
      <c r="D149" s="55"/>
      <c r="E149" s="55"/>
      <c r="F149" s="3"/>
      <c r="G149" s="4"/>
      <c r="H149" s="5" t="s">
        <v>314</v>
      </c>
      <c r="I149" s="6"/>
      <c r="J149" s="3"/>
    </row>
    <row r="150" spans="1:15" ht="15" customHeight="1">
      <c r="A150" s="55" t="s">
        <v>68</v>
      </c>
      <c r="B150" s="55"/>
      <c r="C150" s="55"/>
      <c r="D150" s="55"/>
      <c r="E150" s="55"/>
      <c r="F150" s="23"/>
      <c r="G150" s="24"/>
      <c r="H150" s="5"/>
      <c r="I150" s="6"/>
      <c r="J150" s="3" t="s">
        <v>314</v>
      </c>
    </row>
    <row r="151" spans="1:15" ht="15" customHeight="1">
      <c r="A151" s="55" t="s">
        <v>69</v>
      </c>
      <c r="B151" s="55"/>
      <c r="C151" s="55"/>
      <c r="D151" s="55"/>
      <c r="E151" s="55"/>
      <c r="F151" s="3"/>
      <c r="G151" s="4"/>
      <c r="H151" s="5" t="s">
        <v>314</v>
      </c>
      <c r="I151" s="6"/>
      <c r="J151" s="3"/>
    </row>
    <row r="152" spans="1:15" ht="15" customHeight="1">
      <c r="A152" s="55" t="s">
        <v>70</v>
      </c>
      <c r="B152" s="55"/>
      <c r="C152" s="55"/>
      <c r="D152" s="55"/>
      <c r="E152" s="55"/>
      <c r="F152" s="3"/>
      <c r="G152" s="4"/>
      <c r="H152" s="5" t="s">
        <v>315</v>
      </c>
      <c r="I152" s="6"/>
      <c r="J152" s="3"/>
    </row>
    <row r="153" spans="1:15" ht="15" customHeight="1" thickBot="1">
      <c r="A153" s="55" t="s">
        <v>71</v>
      </c>
      <c r="B153" s="55"/>
      <c r="C153" s="55"/>
      <c r="D153" s="55"/>
      <c r="E153" s="55"/>
      <c r="F153" s="3"/>
      <c r="G153" s="4"/>
      <c r="H153" s="7" t="s">
        <v>314</v>
      </c>
      <c r="I153" s="6"/>
      <c r="J153" s="3"/>
      <c r="K153" s="25">
        <f>COUNTA(F149:F153)</f>
        <v>0</v>
      </c>
      <c r="L153" s="25">
        <f>COUNTA(G149:G153)</f>
        <v>0</v>
      </c>
      <c r="M153" s="25">
        <f>COUNTA(H149:H153)</f>
        <v>4</v>
      </c>
      <c r="N153" s="25">
        <f>COUNTA(I149:I153)</f>
        <v>0</v>
      </c>
      <c r="O153" s="25">
        <f>COUNTA(J149:J153)</f>
        <v>1</v>
      </c>
    </row>
    <row r="154" spans="1:15" ht="15" thickTop="1">
      <c r="A154" s="56" t="s">
        <v>15</v>
      </c>
      <c r="B154" s="56"/>
      <c r="C154" s="56"/>
      <c r="D154" s="56"/>
      <c r="E154" s="56"/>
      <c r="F154" s="56"/>
      <c r="G154" s="56"/>
      <c r="H154" s="57"/>
      <c r="I154" s="56"/>
      <c r="J154" s="56"/>
    </row>
    <row r="155" spans="1:15" ht="70" customHeight="1">
      <c r="A155" s="58" t="s">
        <v>334</v>
      </c>
      <c r="B155" s="59"/>
      <c r="C155" s="59"/>
      <c r="D155" s="59"/>
      <c r="E155" s="59"/>
      <c r="F155" s="59"/>
      <c r="G155" s="59"/>
      <c r="H155" s="59"/>
      <c r="I155" s="59"/>
      <c r="J155" s="60"/>
    </row>
    <row r="156" spans="1:15">
      <c r="B156" s="17"/>
      <c r="C156" s="17"/>
      <c r="D156" s="17"/>
      <c r="E156" s="17"/>
    </row>
    <row r="157" spans="1:15" ht="15" thickBot="1">
      <c r="B157" s="17"/>
      <c r="C157" s="17"/>
      <c r="D157" s="17"/>
      <c r="E157" s="17"/>
    </row>
    <row r="158" spans="1:15" ht="15.75" customHeight="1" thickTop="1">
      <c r="A158" s="75" t="s">
        <v>73</v>
      </c>
      <c r="B158" s="75"/>
      <c r="C158" s="75"/>
      <c r="D158" s="75"/>
      <c r="E158" s="75"/>
      <c r="F158" s="71"/>
      <c r="G158" s="72"/>
      <c r="H158" s="18"/>
      <c r="I158" s="76"/>
      <c r="J158" s="71"/>
    </row>
    <row r="159" spans="1:15">
      <c r="A159" s="75"/>
      <c r="B159" s="75"/>
      <c r="C159" s="75"/>
      <c r="D159" s="75"/>
      <c r="E159" s="75"/>
      <c r="F159" s="19">
        <v>5</v>
      </c>
      <c r="G159" s="20">
        <v>4</v>
      </c>
      <c r="H159" s="21">
        <v>3</v>
      </c>
      <c r="I159" s="22">
        <v>2</v>
      </c>
      <c r="J159" s="19">
        <v>1</v>
      </c>
    </row>
    <row r="160" spans="1:15" ht="15" customHeight="1">
      <c r="A160" s="55" t="s">
        <v>74</v>
      </c>
      <c r="B160" s="55"/>
      <c r="C160" s="55"/>
      <c r="D160" s="55"/>
      <c r="E160" s="55"/>
      <c r="F160" s="23"/>
      <c r="G160" s="24"/>
      <c r="H160" s="5" t="s">
        <v>314</v>
      </c>
      <c r="I160" s="6"/>
      <c r="J160" s="3"/>
    </row>
    <row r="161" spans="1:15" ht="15" customHeight="1">
      <c r="A161" s="55" t="s">
        <v>75</v>
      </c>
      <c r="B161" s="55"/>
      <c r="C161" s="55"/>
      <c r="D161" s="55"/>
      <c r="E161" s="55"/>
      <c r="F161" s="3"/>
      <c r="G161" s="4"/>
      <c r="H161" s="5" t="s">
        <v>314</v>
      </c>
      <c r="I161" s="6"/>
      <c r="J161" s="3"/>
    </row>
    <row r="162" spans="1:15" ht="15" customHeight="1">
      <c r="A162" s="55" t="s">
        <v>76</v>
      </c>
      <c r="B162" s="55"/>
      <c r="C162" s="55"/>
      <c r="D162" s="55"/>
      <c r="E162" s="55"/>
      <c r="F162" s="3"/>
      <c r="G162" s="4"/>
      <c r="H162" s="5" t="s">
        <v>314</v>
      </c>
      <c r="I162" s="6"/>
      <c r="J162" s="3"/>
    </row>
    <row r="163" spans="1:15" ht="15" customHeight="1">
      <c r="A163" s="55" t="s">
        <v>77</v>
      </c>
      <c r="B163" s="55"/>
      <c r="C163" s="55"/>
      <c r="D163" s="55"/>
      <c r="E163" s="55"/>
      <c r="F163" s="3"/>
      <c r="G163" s="4"/>
      <c r="H163" s="5" t="s">
        <v>314</v>
      </c>
      <c r="I163" s="6"/>
      <c r="J163" s="3"/>
    </row>
    <row r="164" spans="1:15" ht="15" customHeight="1">
      <c r="A164" s="55" t="s">
        <v>78</v>
      </c>
      <c r="B164" s="55"/>
      <c r="C164" s="55"/>
      <c r="D164" s="55"/>
      <c r="E164" s="55"/>
      <c r="F164" s="3"/>
      <c r="G164" s="4"/>
      <c r="H164" s="5" t="s">
        <v>317</v>
      </c>
      <c r="I164" s="6"/>
      <c r="J164" s="3"/>
    </row>
    <row r="165" spans="1:15" ht="15" customHeight="1">
      <c r="A165" s="55" t="s">
        <v>79</v>
      </c>
      <c r="B165" s="55"/>
      <c r="C165" s="55"/>
      <c r="D165" s="55"/>
      <c r="E165" s="55"/>
      <c r="F165" s="3"/>
      <c r="G165" s="4"/>
      <c r="H165" s="5" t="s">
        <v>314</v>
      </c>
      <c r="I165" s="6"/>
      <c r="J165" s="3"/>
    </row>
    <row r="166" spans="1:15" ht="15" customHeight="1" thickBot="1">
      <c r="A166" s="55" t="s">
        <v>80</v>
      </c>
      <c r="B166" s="55"/>
      <c r="C166" s="55"/>
      <c r="D166" s="55"/>
      <c r="E166" s="55"/>
      <c r="F166" s="3"/>
      <c r="G166" s="4"/>
      <c r="H166" s="7" t="s">
        <v>317</v>
      </c>
      <c r="I166" s="6"/>
      <c r="J166" s="3"/>
      <c r="K166" s="25">
        <f>COUNTA(F160:F166)</f>
        <v>0</v>
      </c>
      <c r="L166" s="25">
        <f>COUNTA(G160:G166)</f>
        <v>0</v>
      </c>
      <c r="M166" s="25">
        <f>COUNTA(H160:H166)</f>
        <v>7</v>
      </c>
      <c r="N166" s="25">
        <f>COUNTA(I160:I166)</f>
        <v>0</v>
      </c>
      <c r="O166" s="25">
        <f>COUNTA(J160:J166)</f>
        <v>0</v>
      </c>
    </row>
    <row r="167" spans="1:15" ht="15" thickTop="1">
      <c r="A167" s="73" t="s">
        <v>15</v>
      </c>
      <c r="B167" s="73"/>
      <c r="C167" s="73"/>
      <c r="D167" s="73"/>
      <c r="E167" s="73"/>
      <c r="F167" s="73"/>
      <c r="G167" s="73"/>
      <c r="H167" s="74"/>
      <c r="I167" s="73"/>
      <c r="J167" s="73"/>
    </row>
    <row r="168" spans="1:15" ht="108.75" customHeight="1">
      <c r="A168" s="68"/>
      <c r="B168" s="69"/>
      <c r="C168" s="69"/>
      <c r="D168" s="69"/>
      <c r="E168" s="69"/>
      <c r="F168" s="69"/>
      <c r="G168" s="69"/>
      <c r="H168" s="69"/>
      <c r="I168" s="69"/>
      <c r="J168" s="70"/>
    </row>
    <row r="169" spans="1:15" ht="15" customHeight="1">
      <c r="B169" s="26"/>
      <c r="C169" s="26"/>
      <c r="D169" s="26"/>
      <c r="E169" s="26"/>
      <c r="F169" s="26"/>
      <c r="G169" s="26"/>
      <c r="H169" s="26"/>
      <c r="I169" s="26"/>
      <c r="J169" s="26"/>
    </row>
    <row r="170" spans="1:15" ht="15" customHeight="1" thickBot="1">
      <c r="B170" s="17"/>
      <c r="C170" s="17"/>
      <c r="D170" s="17"/>
      <c r="E170" s="17"/>
    </row>
    <row r="171" spans="1:15" ht="15" thickTop="1">
      <c r="A171" s="75" t="s">
        <v>81</v>
      </c>
      <c r="B171" s="75"/>
      <c r="C171" s="75"/>
      <c r="D171" s="75"/>
      <c r="E171" s="75"/>
      <c r="F171" s="71"/>
      <c r="G171" s="72"/>
      <c r="H171" s="18"/>
      <c r="I171" s="76"/>
      <c r="J171" s="71"/>
    </row>
    <row r="172" spans="1:15">
      <c r="A172" s="75"/>
      <c r="B172" s="75"/>
      <c r="C172" s="75"/>
      <c r="D172" s="75"/>
      <c r="E172" s="75"/>
      <c r="F172" s="19">
        <v>5</v>
      </c>
      <c r="G172" s="20">
        <v>4</v>
      </c>
      <c r="H172" s="21">
        <v>3</v>
      </c>
      <c r="I172" s="22">
        <v>2</v>
      </c>
      <c r="J172" s="19">
        <v>1</v>
      </c>
    </row>
    <row r="173" spans="1:15" ht="15" customHeight="1">
      <c r="A173" s="55" t="s">
        <v>82</v>
      </c>
      <c r="B173" s="55"/>
      <c r="C173" s="55"/>
      <c r="D173" s="55"/>
      <c r="E173" s="55"/>
      <c r="F173" s="23"/>
      <c r="G173" s="24"/>
      <c r="H173" s="5" t="s">
        <v>314</v>
      </c>
      <c r="I173" s="6"/>
      <c r="J173" s="3"/>
    </row>
    <row r="174" spans="1:15" ht="15" customHeight="1">
      <c r="A174" s="55" t="s">
        <v>83</v>
      </c>
      <c r="B174" s="55"/>
      <c r="C174" s="55"/>
      <c r="D174" s="55"/>
      <c r="E174" s="55"/>
      <c r="F174" s="3"/>
      <c r="G174" s="4"/>
      <c r="H174" s="5"/>
      <c r="I174" s="6" t="s">
        <v>317</v>
      </c>
      <c r="J174" s="3"/>
    </row>
    <row r="175" spans="1:15" ht="15" customHeight="1">
      <c r="A175" s="55" t="s">
        <v>84</v>
      </c>
      <c r="B175" s="55"/>
      <c r="C175" s="55"/>
      <c r="D175" s="55"/>
      <c r="E175" s="55"/>
      <c r="F175" s="3"/>
      <c r="G175" s="4"/>
      <c r="H175" s="5"/>
      <c r="I175" s="6" t="s">
        <v>317</v>
      </c>
      <c r="J175" s="3"/>
    </row>
    <row r="176" spans="1:15" ht="15" customHeight="1">
      <c r="A176" s="55" t="s">
        <v>85</v>
      </c>
      <c r="B176" s="55"/>
      <c r="C176" s="55"/>
      <c r="D176" s="55"/>
      <c r="E176" s="55"/>
      <c r="F176" s="3"/>
      <c r="G176" s="4"/>
      <c r="H176" s="5" t="s">
        <v>317</v>
      </c>
      <c r="I176" s="6"/>
      <c r="J176" s="3"/>
    </row>
    <row r="177" spans="1:15" ht="15" customHeight="1">
      <c r="A177" s="55" t="s">
        <v>86</v>
      </c>
      <c r="B177" s="55"/>
      <c r="C177" s="55"/>
      <c r="D177" s="55"/>
      <c r="E177" s="55"/>
      <c r="F177" s="3"/>
      <c r="G177" s="4"/>
      <c r="H177" s="5" t="s">
        <v>314</v>
      </c>
      <c r="I177" s="6"/>
      <c r="J177" s="3"/>
    </row>
    <row r="178" spans="1:15" ht="15" customHeight="1">
      <c r="A178" s="55" t="s">
        <v>87</v>
      </c>
      <c r="B178" s="55"/>
      <c r="C178" s="55"/>
      <c r="D178" s="55"/>
      <c r="E178" s="55"/>
      <c r="F178" s="23"/>
      <c r="G178" s="24"/>
      <c r="H178" s="5" t="s">
        <v>314</v>
      </c>
      <c r="I178" s="6"/>
      <c r="J178" s="3"/>
    </row>
    <row r="179" spans="1:15" ht="15" customHeight="1" thickBot="1">
      <c r="A179" s="55" t="s">
        <v>88</v>
      </c>
      <c r="B179" s="55"/>
      <c r="C179" s="55"/>
      <c r="D179" s="55"/>
      <c r="E179" s="55"/>
      <c r="F179" s="3"/>
      <c r="G179" s="4"/>
      <c r="H179" s="7" t="s">
        <v>314</v>
      </c>
      <c r="I179" s="6"/>
      <c r="J179" s="3"/>
      <c r="K179" s="25">
        <f>COUNTA(F173:F179)</f>
        <v>0</v>
      </c>
      <c r="L179" s="25">
        <f>COUNTA(G173:G179)</f>
        <v>0</v>
      </c>
      <c r="M179" s="25">
        <f>COUNTA(H173:H179)</f>
        <v>5</v>
      </c>
      <c r="N179" s="25">
        <f>COUNTA(I173:I179)</f>
        <v>2</v>
      </c>
      <c r="O179" s="25">
        <f>COUNTA(J173:J179)</f>
        <v>0</v>
      </c>
    </row>
    <row r="180" spans="1:15" ht="15" thickTop="1">
      <c r="A180" s="73" t="s">
        <v>15</v>
      </c>
      <c r="B180" s="73"/>
      <c r="C180" s="73"/>
      <c r="D180" s="73"/>
      <c r="E180" s="73"/>
      <c r="F180" s="73"/>
      <c r="G180" s="73"/>
      <c r="H180" s="74"/>
      <c r="I180" s="73"/>
      <c r="J180" s="73"/>
    </row>
    <row r="181" spans="1:15" ht="70" customHeight="1">
      <c r="A181" s="68" t="s">
        <v>326</v>
      </c>
      <c r="B181" s="69"/>
      <c r="C181" s="69"/>
      <c r="D181" s="69"/>
      <c r="E181" s="69"/>
      <c r="F181" s="69"/>
      <c r="G181" s="69"/>
      <c r="H181" s="69"/>
      <c r="I181" s="69"/>
      <c r="J181" s="70"/>
    </row>
    <row r="182" spans="1:15">
      <c r="B182" s="29"/>
      <c r="C182" s="29"/>
      <c r="D182" s="29"/>
      <c r="E182" s="29"/>
      <c r="F182" s="29"/>
      <c r="G182" s="29"/>
      <c r="H182" s="29"/>
      <c r="I182" s="29"/>
      <c r="J182" s="29"/>
    </row>
    <row r="183" spans="1:15" ht="15" thickBot="1">
      <c r="B183" s="17"/>
      <c r="C183" s="17"/>
      <c r="D183" s="17"/>
      <c r="E183" s="17"/>
    </row>
    <row r="184" spans="1:15" ht="15.75" customHeight="1" thickTop="1">
      <c r="A184" s="75" t="s">
        <v>89</v>
      </c>
      <c r="B184" s="75"/>
      <c r="C184" s="75"/>
      <c r="D184" s="75"/>
      <c r="E184" s="75"/>
      <c r="F184" s="71"/>
      <c r="G184" s="72"/>
      <c r="H184" s="18"/>
      <c r="I184" s="76"/>
      <c r="J184" s="71"/>
    </row>
    <row r="185" spans="1:15">
      <c r="A185" s="75"/>
      <c r="B185" s="75"/>
      <c r="C185" s="75"/>
      <c r="D185" s="75"/>
      <c r="E185" s="75"/>
      <c r="F185" s="19">
        <v>5</v>
      </c>
      <c r="G185" s="20">
        <v>4</v>
      </c>
      <c r="H185" s="21">
        <v>3</v>
      </c>
      <c r="I185" s="22">
        <v>2</v>
      </c>
      <c r="J185" s="19">
        <v>1</v>
      </c>
    </row>
    <row r="186" spans="1:15" ht="15" customHeight="1">
      <c r="A186" s="55" t="s">
        <v>90</v>
      </c>
      <c r="B186" s="55"/>
      <c r="C186" s="55"/>
      <c r="D186" s="55"/>
      <c r="E186" s="55"/>
      <c r="F186" s="3"/>
      <c r="G186" s="4"/>
      <c r="H186" s="5" t="s">
        <v>314</v>
      </c>
      <c r="I186" s="6"/>
      <c r="J186" s="3"/>
    </row>
    <row r="187" spans="1:15" ht="15" customHeight="1">
      <c r="A187" s="55" t="s">
        <v>91</v>
      </c>
      <c r="B187" s="55"/>
      <c r="C187" s="55"/>
      <c r="D187" s="55"/>
      <c r="E187" s="55"/>
      <c r="F187" s="3"/>
      <c r="G187" s="4"/>
      <c r="H187" s="5" t="s">
        <v>314</v>
      </c>
      <c r="I187" s="6"/>
      <c r="J187" s="3"/>
    </row>
    <row r="188" spans="1:15" ht="15" customHeight="1">
      <c r="A188" s="55" t="s">
        <v>92</v>
      </c>
      <c r="B188" s="55"/>
      <c r="C188" s="55"/>
      <c r="D188" s="55"/>
      <c r="E188" s="55"/>
      <c r="F188" s="3"/>
      <c r="G188" s="4"/>
      <c r="H188" s="5" t="s">
        <v>314</v>
      </c>
      <c r="I188" s="6"/>
      <c r="J188" s="3"/>
    </row>
    <row r="189" spans="1:15" ht="15" customHeight="1">
      <c r="A189" s="55" t="s">
        <v>93</v>
      </c>
      <c r="B189" s="55"/>
      <c r="C189" s="55"/>
      <c r="D189" s="55"/>
      <c r="E189" s="55"/>
      <c r="F189" s="3"/>
      <c r="G189" s="4"/>
      <c r="H189" s="5" t="s">
        <v>314</v>
      </c>
      <c r="I189" s="6"/>
      <c r="J189" s="3"/>
    </row>
    <row r="190" spans="1:15" ht="15" customHeight="1" thickBot="1">
      <c r="A190" s="55" t="s">
        <v>94</v>
      </c>
      <c r="B190" s="55"/>
      <c r="C190" s="55"/>
      <c r="D190" s="55"/>
      <c r="E190" s="55"/>
      <c r="F190" s="3"/>
      <c r="G190" s="4"/>
      <c r="H190" s="7" t="s">
        <v>314</v>
      </c>
      <c r="I190" s="6"/>
      <c r="J190" s="3"/>
      <c r="K190" s="25">
        <f>COUNTA(F186:F190)</f>
        <v>0</v>
      </c>
      <c r="L190" s="25">
        <f>COUNTA(G186:G190)</f>
        <v>0</v>
      </c>
      <c r="M190" s="25">
        <f>COUNTA(H186:H190)</f>
        <v>5</v>
      </c>
      <c r="N190" s="25">
        <f>COUNTA(I186:I190)</f>
        <v>0</v>
      </c>
      <c r="O190" s="25">
        <f>COUNTA(J186:J190)</f>
        <v>0</v>
      </c>
    </row>
    <row r="191" spans="1:15" ht="15" thickTop="1">
      <c r="A191" s="73" t="s">
        <v>15</v>
      </c>
      <c r="B191" s="73"/>
      <c r="C191" s="73"/>
      <c r="D191" s="73"/>
      <c r="E191" s="73"/>
      <c r="F191" s="73"/>
      <c r="G191" s="73"/>
      <c r="H191" s="74"/>
      <c r="I191" s="73"/>
      <c r="J191" s="73"/>
    </row>
    <row r="192" spans="1:15" ht="70" customHeight="1">
      <c r="A192" s="68"/>
      <c r="B192" s="69"/>
      <c r="C192" s="69"/>
      <c r="D192" s="69"/>
      <c r="E192" s="69"/>
      <c r="F192" s="69"/>
      <c r="G192" s="69"/>
      <c r="H192" s="69"/>
      <c r="I192" s="69"/>
      <c r="J192" s="70"/>
    </row>
    <row r="193" spans="1:15">
      <c r="B193" s="17"/>
      <c r="C193" s="17"/>
      <c r="D193" s="17"/>
      <c r="E193" s="17"/>
    </row>
    <row r="194" spans="1:15" ht="15" thickBot="1">
      <c r="B194" s="17"/>
      <c r="C194" s="17"/>
      <c r="D194" s="17"/>
      <c r="E194" s="17"/>
    </row>
    <row r="195" spans="1:15" ht="15" thickTop="1">
      <c r="A195" s="75" t="s">
        <v>95</v>
      </c>
      <c r="B195" s="75"/>
      <c r="C195" s="75"/>
      <c r="D195" s="75"/>
      <c r="E195" s="75"/>
      <c r="F195" s="71"/>
      <c r="G195" s="72"/>
      <c r="H195" s="18"/>
      <c r="I195" s="76"/>
      <c r="J195" s="71"/>
    </row>
    <row r="196" spans="1:15">
      <c r="A196" s="75"/>
      <c r="B196" s="75"/>
      <c r="C196" s="75"/>
      <c r="D196" s="75"/>
      <c r="E196" s="75"/>
      <c r="F196" s="19">
        <v>5</v>
      </c>
      <c r="G196" s="20">
        <v>4</v>
      </c>
      <c r="H196" s="21">
        <v>3</v>
      </c>
      <c r="I196" s="22">
        <v>2</v>
      </c>
      <c r="J196" s="19">
        <v>1</v>
      </c>
    </row>
    <row r="197" spans="1:15" ht="15" customHeight="1">
      <c r="A197" s="55" t="s">
        <v>96</v>
      </c>
      <c r="B197" s="55"/>
      <c r="C197" s="55"/>
      <c r="D197" s="55"/>
      <c r="E197" s="55"/>
      <c r="F197" s="3"/>
      <c r="G197" s="4"/>
      <c r="H197" s="5" t="s">
        <v>314</v>
      </c>
      <c r="I197" s="6"/>
      <c r="J197" s="3"/>
    </row>
    <row r="198" spans="1:15" ht="15" customHeight="1">
      <c r="A198" s="55" t="s">
        <v>97</v>
      </c>
      <c r="B198" s="55"/>
      <c r="C198" s="55"/>
      <c r="D198" s="55"/>
      <c r="E198" s="55"/>
      <c r="F198" s="3"/>
      <c r="G198" s="4"/>
      <c r="H198" s="5" t="s">
        <v>317</v>
      </c>
      <c r="I198" s="6"/>
      <c r="J198" s="3"/>
    </row>
    <row r="199" spans="1:15" ht="15" customHeight="1">
      <c r="A199" s="55" t="s">
        <v>98</v>
      </c>
      <c r="B199" s="55"/>
      <c r="C199" s="55"/>
      <c r="D199" s="55"/>
      <c r="E199" s="55"/>
      <c r="F199" s="3"/>
      <c r="G199" s="4"/>
      <c r="H199" s="5" t="s">
        <v>317</v>
      </c>
      <c r="I199" s="6"/>
      <c r="J199" s="3"/>
    </row>
    <row r="200" spans="1:15" ht="15" customHeight="1" thickBot="1">
      <c r="A200" s="55" t="s">
        <v>99</v>
      </c>
      <c r="B200" s="55"/>
      <c r="C200" s="55"/>
      <c r="D200" s="55"/>
      <c r="E200" s="55"/>
      <c r="F200" s="3"/>
      <c r="G200" s="4"/>
      <c r="H200" s="7" t="s">
        <v>317</v>
      </c>
      <c r="I200" s="6"/>
      <c r="J200" s="3"/>
      <c r="K200" s="25">
        <f>COUNTA(F197:F200)</f>
        <v>0</v>
      </c>
      <c r="L200" s="25">
        <f>COUNTA(G197:G200)</f>
        <v>0</v>
      </c>
      <c r="M200" s="25">
        <f>COUNTA(H197:H200)</f>
        <v>4</v>
      </c>
      <c r="N200" s="25">
        <f>COUNTA(I197:I200)</f>
        <v>0</v>
      </c>
      <c r="O200" s="25">
        <f>COUNTA(J197:J200)</f>
        <v>0</v>
      </c>
    </row>
    <row r="201" spans="1:15" ht="15" thickTop="1">
      <c r="A201" s="73" t="s">
        <v>15</v>
      </c>
      <c r="B201" s="73"/>
      <c r="C201" s="73"/>
      <c r="D201" s="73"/>
      <c r="E201" s="73"/>
      <c r="F201" s="73"/>
      <c r="G201" s="73"/>
      <c r="H201" s="74"/>
      <c r="I201" s="73"/>
      <c r="J201" s="73"/>
    </row>
    <row r="202" spans="1:15" ht="70" customHeight="1">
      <c r="A202" s="68"/>
      <c r="B202" s="69"/>
      <c r="C202" s="69"/>
      <c r="D202" s="69"/>
      <c r="E202" s="69"/>
      <c r="F202" s="69"/>
      <c r="G202" s="69"/>
      <c r="H202" s="69"/>
      <c r="I202" s="69"/>
      <c r="J202" s="70"/>
    </row>
    <row r="203" spans="1:15">
      <c r="B203" s="29"/>
      <c r="C203" s="29"/>
      <c r="D203" s="29"/>
      <c r="E203" s="29"/>
      <c r="F203" s="29"/>
      <c r="G203" s="29"/>
      <c r="H203" s="29"/>
      <c r="I203" s="29"/>
      <c r="J203" s="29"/>
    </row>
    <row r="204" spans="1:15" ht="15" thickBot="1">
      <c r="B204" s="17"/>
      <c r="C204" s="17"/>
      <c r="D204" s="17"/>
      <c r="E204" s="17"/>
    </row>
    <row r="205" spans="1:15" ht="15" thickTop="1">
      <c r="A205" s="75" t="s">
        <v>100</v>
      </c>
      <c r="B205" s="75"/>
      <c r="C205" s="75"/>
      <c r="D205" s="75"/>
      <c r="E205" s="75"/>
      <c r="F205" s="71"/>
      <c r="G205" s="72"/>
      <c r="H205" s="18"/>
      <c r="I205" s="76"/>
      <c r="J205" s="71"/>
    </row>
    <row r="206" spans="1:15">
      <c r="A206" s="75"/>
      <c r="B206" s="75"/>
      <c r="C206" s="75"/>
      <c r="D206" s="75"/>
      <c r="E206" s="75"/>
      <c r="F206" s="19">
        <v>5</v>
      </c>
      <c r="G206" s="20">
        <v>4</v>
      </c>
      <c r="H206" s="21">
        <v>3</v>
      </c>
      <c r="I206" s="22">
        <v>2</v>
      </c>
      <c r="J206" s="19">
        <v>1</v>
      </c>
    </row>
    <row r="207" spans="1:15" ht="15" customHeight="1">
      <c r="A207" s="55" t="s">
        <v>101</v>
      </c>
      <c r="B207" s="55"/>
      <c r="C207" s="55"/>
      <c r="D207" s="55"/>
      <c r="E207" s="55"/>
      <c r="F207" s="3"/>
      <c r="G207" s="4" t="s">
        <v>314</v>
      </c>
      <c r="H207" s="5"/>
      <c r="I207" s="6"/>
      <c r="J207" s="3"/>
    </row>
    <row r="208" spans="1:15" ht="15" customHeight="1">
      <c r="A208" s="55" t="s">
        <v>102</v>
      </c>
      <c r="B208" s="55"/>
      <c r="C208" s="55"/>
      <c r="D208" s="55"/>
      <c r="E208" s="55"/>
      <c r="F208" s="3"/>
      <c r="G208" s="4"/>
      <c r="H208" s="5" t="s">
        <v>317</v>
      </c>
      <c r="I208" s="6"/>
      <c r="J208" s="3"/>
    </row>
    <row r="209" spans="1:15" ht="26" customHeight="1">
      <c r="A209" s="55" t="s">
        <v>103</v>
      </c>
      <c r="B209" s="55"/>
      <c r="C209" s="55"/>
      <c r="D209" s="55"/>
      <c r="E209" s="55"/>
      <c r="F209" s="3"/>
      <c r="G209" s="4" t="s">
        <v>314</v>
      </c>
      <c r="H209" s="5"/>
      <c r="I209" s="6"/>
      <c r="J209" s="3"/>
    </row>
    <row r="210" spans="1:15" ht="15" customHeight="1">
      <c r="A210" s="55" t="s">
        <v>104</v>
      </c>
      <c r="B210" s="55"/>
      <c r="C210" s="55"/>
      <c r="D210" s="55"/>
      <c r="E210" s="55"/>
      <c r="F210" s="3"/>
      <c r="G210" s="4"/>
      <c r="H210" s="5" t="s">
        <v>314</v>
      </c>
      <c r="I210" s="6"/>
      <c r="J210" s="3"/>
    </row>
    <row r="211" spans="1:15" ht="15" customHeight="1" thickBot="1">
      <c r="A211" s="55" t="s">
        <v>105</v>
      </c>
      <c r="B211" s="55"/>
      <c r="C211" s="55"/>
      <c r="D211" s="55"/>
      <c r="E211" s="55"/>
      <c r="F211" s="3"/>
      <c r="G211" s="4" t="s">
        <v>314</v>
      </c>
      <c r="H211" s="7"/>
      <c r="I211" s="6"/>
      <c r="J211" s="3"/>
      <c r="K211" s="25">
        <f>COUNTA(F207:F211)</f>
        <v>0</v>
      </c>
      <c r="L211" s="25">
        <f>COUNTA(G207:G211)</f>
        <v>3</v>
      </c>
      <c r="M211" s="25">
        <f>COUNTA(H207:H211)</f>
        <v>2</v>
      </c>
      <c r="N211" s="25">
        <f>COUNTA(I207:I211)</f>
        <v>0</v>
      </c>
      <c r="O211" s="25">
        <f>COUNTA(J207:J211)</f>
        <v>0</v>
      </c>
    </row>
    <row r="212" spans="1:15" ht="15" thickTop="1">
      <c r="A212" s="73" t="s">
        <v>15</v>
      </c>
      <c r="B212" s="73"/>
      <c r="C212" s="73"/>
      <c r="D212" s="73"/>
      <c r="E212" s="73"/>
      <c r="F212" s="73"/>
      <c r="G212" s="73"/>
      <c r="H212" s="74"/>
      <c r="I212" s="73"/>
      <c r="J212" s="73"/>
    </row>
    <row r="213" spans="1:15" ht="78.75" customHeight="1">
      <c r="A213" s="68" t="s">
        <v>335</v>
      </c>
      <c r="B213" s="69"/>
      <c r="C213" s="69"/>
      <c r="D213" s="69"/>
      <c r="E213" s="69"/>
      <c r="F213" s="69"/>
      <c r="G213" s="69"/>
      <c r="H213" s="69"/>
      <c r="I213" s="69"/>
      <c r="J213" s="70"/>
    </row>
    <row r="214" spans="1:15">
      <c r="B214" s="29"/>
      <c r="C214" s="29"/>
      <c r="D214" s="29"/>
      <c r="E214" s="29"/>
      <c r="F214" s="29"/>
      <c r="G214" s="29"/>
      <c r="H214" s="29"/>
      <c r="I214" s="29"/>
      <c r="J214" s="29"/>
    </row>
    <row r="215" spans="1:15" ht="15" thickBot="1">
      <c r="B215" s="17"/>
      <c r="C215" s="17"/>
      <c r="D215" s="17"/>
      <c r="E215" s="17"/>
    </row>
    <row r="216" spans="1:15" ht="15.75" customHeight="1" thickTop="1">
      <c r="A216" s="75" t="s">
        <v>106</v>
      </c>
      <c r="B216" s="75"/>
      <c r="C216" s="75"/>
      <c r="D216" s="75"/>
      <c r="E216" s="75"/>
      <c r="F216" s="71"/>
      <c r="G216" s="72"/>
      <c r="H216" s="18"/>
      <c r="I216" s="76"/>
      <c r="J216" s="71"/>
    </row>
    <row r="217" spans="1:15">
      <c r="A217" s="75"/>
      <c r="B217" s="75"/>
      <c r="C217" s="75"/>
      <c r="D217" s="75"/>
      <c r="E217" s="75"/>
      <c r="F217" s="19">
        <v>5</v>
      </c>
      <c r="G217" s="20">
        <v>4</v>
      </c>
      <c r="H217" s="21">
        <v>3</v>
      </c>
      <c r="I217" s="22">
        <v>2</v>
      </c>
      <c r="J217" s="19">
        <v>1</v>
      </c>
    </row>
    <row r="218" spans="1:15" ht="15" customHeight="1">
      <c r="A218" s="55" t="s">
        <v>107</v>
      </c>
      <c r="B218" s="55"/>
      <c r="C218" s="55"/>
      <c r="D218" s="55"/>
      <c r="E218" s="55"/>
      <c r="F218" s="3"/>
      <c r="G218" s="4"/>
      <c r="H218" s="5" t="s">
        <v>314</v>
      </c>
      <c r="I218" s="6"/>
      <c r="J218" s="3"/>
    </row>
    <row r="219" spans="1:15" ht="15" customHeight="1">
      <c r="A219" s="55" t="s">
        <v>108</v>
      </c>
      <c r="B219" s="55"/>
      <c r="C219" s="55"/>
      <c r="D219" s="55"/>
      <c r="E219" s="55"/>
      <c r="F219" s="3"/>
      <c r="G219" s="4" t="s">
        <v>314</v>
      </c>
      <c r="H219" s="5"/>
      <c r="I219" s="6"/>
      <c r="J219" s="3"/>
    </row>
    <row r="220" spans="1:15" ht="15" customHeight="1" thickBot="1">
      <c r="A220" s="55" t="s">
        <v>109</v>
      </c>
      <c r="B220" s="55"/>
      <c r="C220" s="55"/>
      <c r="D220" s="55"/>
      <c r="E220" s="55"/>
      <c r="F220" s="3"/>
      <c r="G220" s="4"/>
      <c r="H220" s="7"/>
      <c r="I220" s="6" t="s">
        <v>314</v>
      </c>
      <c r="J220" s="3"/>
      <c r="K220" s="25">
        <f>COUNTA(F218:F220)</f>
        <v>0</v>
      </c>
      <c r="L220" s="25">
        <f>COUNTA(G218:G220)</f>
        <v>1</v>
      </c>
      <c r="M220" s="25">
        <f>COUNTA(H218:H220)</f>
        <v>1</v>
      </c>
      <c r="N220" s="25">
        <f>COUNTA(I218:I220)</f>
        <v>1</v>
      </c>
      <c r="O220" s="25">
        <f>COUNTA(J218:J220)</f>
        <v>0</v>
      </c>
    </row>
    <row r="221" spans="1:15" ht="15" thickTop="1">
      <c r="A221" s="73" t="s">
        <v>15</v>
      </c>
      <c r="B221" s="73"/>
      <c r="C221" s="73"/>
      <c r="D221" s="73"/>
      <c r="E221" s="73"/>
      <c r="F221" s="73"/>
      <c r="G221" s="73"/>
      <c r="H221" s="74"/>
      <c r="I221" s="73"/>
      <c r="J221" s="73"/>
    </row>
    <row r="222" spans="1:15" ht="70" customHeight="1">
      <c r="A222" s="68" t="s">
        <v>339</v>
      </c>
      <c r="B222" s="69"/>
      <c r="C222" s="69"/>
      <c r="D222" s="69"/>
      <c r="E222" s="69"/>
      <c r="F222" s="69"/>
      <c r="G222" s="69"/>
      <c r="H222" s="69"/>
      <c r="I222" s="69"/>
      <c r="J222" s="70"/>
    </row>
    <row r="223" spans="1:15">
      <c r="B223" s="29"/>
      <c r="C223" s="29"/>
      <c r="D223" s="29"/>
      <c r="E223" s="29"/>
      <c r="F223" s="29"/>
      <c r="G223" s="29"/>
      <c r="H223" s="29"/>
      <c r="I223" s="29"/>
      <c r="J223" s="29"/>
    </row>
    <row r="224" spans="1:15" ht="15" thickBot="1">
      <c r="B224" s="17"/>
      <c r="C224" s="17"/>
      <c r="D224" s="17"/>
      <c r="E224" s="17"/>
    </row>
    <row r="225" spans="1:17" ht="15.75" customHeight="1" thickTop="1">
      <c r="A225" s="75" t="s">
        <v>110</v>
      </c>
      <c r="B225" s="75"/>
      <c r="C225" s="75"/>
      <c r="D225" s="75"/>
      <c r="E225" s="75"/>
      <c r="F225" s="71"/>
      <c r="G225" s="72"/>
      <c r="H225" s="18"/>
      <c r="I225" s="76"/>
      <c r="J225" s="71"/>
    </row>
    <row r="226" spans="1:17">
      <c r="A226" s="75"/>
      <c r="B226" s="75"/>
      <c r="C226" s="75"/>
      <c r="D226" s="75"/>
      <c r="E226" s="75"/>
      <c r="F226" s="19">
        <v>5</v>
      </c>
      <c r="G226" s="20">
        <v>4</v>
      </c>
      <c r="H226" s="21">
        <v>3</v>
      </c>
      <c r="I226" s="22">
        <v>2</v>
      </c>
      <c r="J226" s="19">
        <v>1</v>
      </c>
    </row>
    <row r="227" spans="1:17" ht="15" customHeight="1">
      <c r="A227" s="55" t="s">
        <v>111</v>
      </c>
      <c r="B227" s="55"/>
      <c r="C227" s="55"/>
      <c r="D227" s="55"/>
      <c r="E227" s="55"/>
      <c r="F227" s="3"/>
      <c r="G227" s="4"/>
      <c r="H227" s="5" t="s">
        <v>314</v>
      </c>
      <c r="I227" s="6"/>
      <c r="J227" s="3"/>
    </row>
    <row r="228" spans="1:17" ht="15" customHeight="1">
      <c r="A228" s="55" t="s">
        <v>112</v>
      </c>
      <c r="B228" s="55"/>
      <c r="C228" s="55"/>
      <c r="D228" s="55"/>
      <c r="E228" s="55"/>
      <c r="F228" s="3"/>
      <c r="G228" s="4"/>
      <c r="H228" s="5" t="s">
        <v>314</v>
      </c>
      <c r="I228" s="6"/>
      <c r="J228" s="3"/>
    </row>
    <row r="229" spans="1:17" ht="15" customHeight="1" thickBot="1">
      <c r="A229" s="55" t="s">
        <v>113</v>
      </c>
      <c r="B229" s="55"/>
      <c r="C229" s="55"/>
      <c r="D229" s="55"/>
      <c r="E229" s="55"/>
      <c r="F229" s="3"/>
      <c r="G229" s="4"/>
      <c r="H229" s="7" t="s">
        <v>314</v>
      </c>
      <c r="I229" s="6"/>
      <c r="J229" s="3"/>
      <c r="K229" s="25">
        <f>COUNTA(F227:F229)</f>
        <v>0</v>
      </c>
      <c r="L229" s="25">
        <f>COUNTA(G227:G229)</f>
        <v>0</v>
      </c>
      <c r="M229" s="25">
        <f>COUNTA(H227:H229)</f>
        <v>3</v>
      </c>
      <c r="N229" s="25">
        <f>COUNTA(I227:I229)</f>
        <v>0</v>
      </c>
      <c r="O229" s="25">
        <f>COUNTA(J227:J229)</f>
        <v>0</v>
      </c>
    </row>
    <row r="230" spans="1:17" ht="15" thickTop="1">
      <c r="A230" s="73" t="s">
        <v>15</v>
      </c>
      <c r="B230" s="73"/>
      <c r="C230" s="73"/>
      <c r="D230" s="73"/>
      <c r="E230" s="73"/>
      <c r="F230" s="73"/>
      <c r="G230" s="73"/>
      <c r="H230" s="74"/>
      <c r="I230" s="73"/>
      <c r="J230" s="73"/>
    </row>
    <row r="231" spans="1:17" ht="70" customHeight="1">
      <c r="A231" s="68"/>
      <c r="B231" s="69"/>
      <c r="C231" s="69"/>
      <c r="D231" s="69"/>
      <c r="E231" s="69"/>
      <c r="F231" s="69"/>
      <c r="G231" s="69"/>
      <c r="H231" s="69"/>
      <c r="I231" s="69"/>
      <c r="J231" s="70"/>
    </row>
    <row r="232" spans="1:17">
      <c r="B232" s="17"/>
      <c r="C232" s="17"/>
      <c r="D232" s="17"/>
      <c r="E232" s="17"/>
      <c r="K232" s="42">
        <f>SUM(K133:K229)</f>
        <v>0</v>
      </c>
      <c r="L232" s="42">
        <f>SUM(L133:L229)</f>
        <v>7</v>
      </c>
      <c r="M232" s="42">
        <f>SUM(M133:M229)</f>
        <v>37</v>
      </c>
      <c r="N232" s="42">
        <f>SUM(N133:N229)</f>
        <v>3</v>
      </c>
      <c r="O232" s="42">
        <f>SUM(O133:O229)</f>
        <v>1</v>
      </c>
      <c r="P232" s="43" t="s">
        <v>286</v>
      </c>
      <c r="Q232" s="44" t="s">
        <v>294</v>
      </c>
    </row>
    <row r="233" spans="1:17">
      <c r="B233" s="17"/>
      <c r="C233" s="17"/>
      <c r="D233" s="17"/>
      <c r="E233" s="17"/>
    </row>
    <row r="234" spans="1:17" ht="15" thickBot="1">
      <c r="A234" s="77" t="s">
        <v>114</v>
      </c>
      <c r="B234" s="77"/>
      <c r="C234" s="77"/>
      <c r="D234" s="77"/>
      <c r="E234" s="77"/>
      <c r="F234" s="77"/>
      <c r="G234" s="77"/>
      <c r="H234" s="78"/>
      <c r="I234" s="77"/>
      <c r="J234" s="77"/>
    </row>
    <row r="235" spans="1:17" ht="15" thickTop="1">
      <c r="A235" s="75" t="s">
        <v>115</v>
      </c>
      <c r="B235" s="75"/>
      <c r="C235" s="75"/>
      <c r="D235" s="75"/>
      <c r="E235" s="75"/>
      <c r="F235" s="71"/>
      <c r="G235" s="72"/>
      <c r="H235" s="18"/>
      <c r="I235" s="76"/>
      <c r="J235" s="71"/>
    </row>
    <row r="236" spans="1:17">
      <c r="A236" s="75"/>
      <c r="B236" s="75"/>
      <c r="C236" s="75"/>
      <c r="D236" s="75"/>
      <c r="E236" s="75"/>
      <c r="F236" s="19">
        <v>5</v>
      </c>
      <c r="G236" s="20">
        <v>4</v>
      </c>
      <c r="H236" s="21">
        <v>3</v>
      </c>
      <c r="I236" s="22">
        <v>2</v>
      </c>
      <c r="J236" s="19">
        <v>1</v>
      </c>
    </row>
    <row r="237" spans="1:17" ht="15" customHeight="1">
      <c r="A237" s="55" t="s">
        <v>116</v>
      </c>
      <c r="B237" s="55"/>
      <c r="C237" s="55"/>
      <c r="D237" s="55"/>
      <c r="E237" s="55"/>
      <c r="F237" s="3"/>
      <c r="G237" s="4"/>
      <c r="H237" s="5" t="s">
        <v>314</v>
      </c>
      <c r="I237" s="6"/>
      <c r="J237" s="3"/>
    </row>
    <row r="238" spans="1:17" ht="15" customHeight="1">
      <c r="A238" s="55" t="s">
        <v>117</v>
      </c>
      <c r="B238" s="55"/>
      <c r="C238" s="55"/>
      <c r="D238" s="55"/>
      <c r="E238" s="55"/>
      <c r="F238" s="3"/>
      <c r="G238" s="4"/>
      <c r="H238" s="5" t="s">
        <v>314</v>
      </c>
      <c r="I238" s="6"/>
      <c r="J238" s="3"/>
    </row>
    <row r="239" spans="1:17" ht="15" customHeight="1">
      <c r="A239" s="55" t="s">
        <v>118</v>
      </c>
      <c r="B239" s="55"/>
      <c r="C239" s="55"/>
      <c r="D239" s="55"/>
      <c r="E239" s="55"/>
      <c r="F239" s="3"/>
      <c r="G239" s="4"/>
      <c r="H239" s="5" t="s">
        <v>314</v>
      </c>
      <c r="I239" s="6"/>
      <c r="J239" s="3"/>
    </row>
    <row r="240" spans="1:17" ht="15" customHeight="1">
      <c r="A240" s="55" t="s">
        <v>119</v>
      </c>
      <c r="B240" s="55"/>
      <c r="C240" s="55"/>
      <c r="D240" s="55"/>
      <c r="E240" s="55"/>
      <c r="F240" s="3"/>
      <c r="G240" s="4"/>
      <c r="H240" s="5" t="s">
        <v>314</v>
      </c>
      <c r="I240" s="6"/>
      <c r="J240" s="3"/>
    </row>
    <row r="241" spans="1:15" ht="15" customHeight="1">
      <c r="A241" s="55" t="s">
        <v>120</v>
      </c>
      <c r="B241" s="55"/>
      <c r="C241" s="55"/>
      <c r="D241" s="55"/>
      <c r="E241" s="55"/>
      <c r="F241" s="3"/>
      <c r="G241" s="4"/>
      <c r="H241" s="5" t="s">
        <v>314</v>
      </c>
      <c r="I241" s="6"/>
      <c r="J241" s="3"/>
    </row>
    <row r="242" spans="1:15" ht="15" customHeight="1">
      <c r="A242" s="55" t="s">
        <v>121</v>
      </c>
      <c r="B242" s="55"/>
      <c r="C242" s="55"/>
      <c r="D242" s="55"/>
      <c r="E242" s="55"/>
      <c r="F242" s="3"/>
      <c r="G242" s="4"/>
      <c r="H242" s="5"/>
      <c r="I242" s="6" t="s">
        <v>314</v>
      </c>
      <c r="J242" s="3"/>
    </row>
    <row r="243" spans="1:15" ht="15" customHeight="1" thickBot="1">
      <c r="A243" s="55" t="s">
        <v>122</v>
      </c>
      <c r="B243" s="55"/>
      <c r="C243" s="55"/>
      <c r="D243" s="55"/>
      <c r="E243" s="55"/>
      <c r="F243" s="3"/>
      <c r="G243" s="4"/>
      <c r="H243" s="7" t="s">
        <v>314</v>
      </c>
      <c r="I243" s="6"/>
      <c r="J243" s="3"/>
      <c r="K243" s="25">
        <f>COUNTA(F237:F243)</f>
        <v>0</v>
      </c>
      <c r="L243" s="25">
        <f>COUNTA(G237:G243)</f>
        <v>0</v>
      </c>
      <c r="M243" s="25">
        <f>COUNTA(H237:H243)</f>
        <v>6</v>
      </c>
      <c r="N243" s="25">
        <f>COUNTA(I237:I243)</f>
        <v>1</v>
      </c>
      <c r="O243" s="25">
        <f>COUNTA(J237:J243)</f>
        <v>0</v>
      </c>
    </row>
    <row r="244" spans="1:15" ht="15" thickTop="1">
      <c r="A244" s="73" t="s">
        <v>15</v>
      </c>
      <c r="B244" s="73"/>
      <c r="C244" s="73"/>
      <c r="D244" s="73"/>
      <c r="E244" s="73"/>
      <c r="F244" s="73"/>
      <c r="G244" s="73"/>
      <c r="H244" s="74"/>
      <c r="I244" s="73"/>
      <c r="J244" s="73"/>
    </row>
    <row r="245" spans="1:15" ht="70" customHeight="1">
      <c r="A245" s="68" t="s">
        <v>325</v>
      </c>
      <c r="B245" s="69"/>
      <c r="C245" s="69"/>
      <c r="D245" s="69"/>
      <c r="E245" s="69"/>
      <c r="F245" s="69"/>
      <c r="G245" s="69"/>
      <c r="H245" s="69"/>
      <c r="I245" s="69"/>
      <c r="J245" s="70"/>
    </row>
    <row r="246" spans="1:15">
      <c r="B246" s="29"/>
      <c r="C246" s="29"/>
      <c r="D246" s="29"/>
      <c r="E246" s="29"/>
      <c r="F246" s="29"/>
      <c r="G246" s="29"/>
      <c r="H246" s="29"/>
      <c r="I246" s="29"/>
      <c r="J246" s="29"/>
    </row>
    <row r="247" spans="1:15" ht="15" thickBot="1">
      <c r="B247" s="17"/>
      <c r="C247" s="17"/>
      <c r="D247" s="17"/>
      <c r="E247" s="17"/>
    </row>
    <row r="248" spans="1:15" ht="15" thickTop="1">
      <c r="A248" s="75" t="s">
        <v>123</v>
      </c>
      <c r="B248" s="75"/>
      <c r="C248" s="75"/>
      <c r="D248" s="75"/>
      <c r="E248" s="75"/>
      <c r="F248" s="71"/>
      <c r="G248" s="72"/>
      <c r="H248" s="18"/>
      <c r="I248" s="76"/>
      <c r="J248" s="71"/>
    </row>
    <row r="249" spans="1:15">
      <c r="A249" s="75"/>
      <c r="B249" s="75"/>
      <c r="C249" s="75"/>
      <c r="D249" s="75"/>
      <c r="E249" s="75"/>
      <c r="F249" s="19">
        <v>5</v>
      </c>
      <c r="G249" s="20">
        <v>4</v>
      </c>
      <c r="H249" s="21">
        <v>3</v>
      </c>
      <c r="I249" s="22">
        <v>2</v>
      </c>
      <c r="J249" s="19">
        <v>1</v>
      </c>
    </row>
    <row r="250" spans="1:15" ht="15" customHeight="1">
      <c r="A250" s="55" t="s">
        <v>124</v>
      </c>
      <c r="B250" s="55"/>
      <c r="C250" s="55"/>
      <c r="D250" s="55"/>
      <c r="E250" s="55"/>
      <c r="F250" s="23"/>
      <c r="G250" s="24"/>
      <c r="H250" s="5" t="s">
        <v>314</v>
      </c>
      <c r="I250" s="6"/>
      <c r="J250" s="3"/>
    </row>
    <row r="251" spans="1:15" ht="15" customHeight="1">
      <c r="A251" s="55" t="s">
        <v>125</v>
      </c>
      <c r="B251" s="55"/>
      <c r="C251" s="55"/>
      <c r="D251" s="55"/>
      <c r="E251" s="55"/>
      <c r="F251" s="3"/>
      <c r="G251" s="4"/>
      <c r="H251" s="5" t="s">
        <v>314</v>
      </c>
      <c r="I251" s="6"/>
      <c r="J251" s="3"/>
    </row>
    <row r="252" spans="1:15" ht="15" customHeight="1">
      <c r="A252" s="55" t="s">
        <v>126</v>
      </c>
      <c r="B252" s="55"/>
      <c r="C252" s="55"/>
      <c r="D252" s="55"/>
      <c r="E252" s="55"/>
      <c r="F252" s="3"/>
      <c r="G252" s="4" t="s">
        <v>314</v>
      </c>
      <c r="H252" s="5"/>
      <c r="I252" s="6"/>
      <c r="J252" s="3"/>
    </row>
    <row r="253" spans="1:15" ht="15" customHeight="1">
      <c r="A253" s="55" t="s">
        <v>127</v>
      </c>
      <c r="B253" s="55"/>
      <c r="C253" s="55"/>
      <c r="D253" s="55"/>
      <c r="E253" s="55"/>
      <c r="F253" s="3"/>
      <c r="G253" s="4"/>
      <c r="H253" s="5" t="s">
        <v>314</v>
      </c>
      <c r="I253" s="6"/>
      <c r="J253" s="3"/>
    </row>
    <row r="254" spans="1:15" ht="15" customHeight="1">
      <c r="A254" s="55" t="s">
        <v>128</v>
      </c>
      <c r="B254" s="55"/>
      <c r="C254" s="55"/>
      <c r="D254" s="55"/>
      <c r="E254" s="55"/>
      <c r="F254" s="3"/>
      <c r="G254" s="4"/>
      <c r="H254" s="5" t="s">
        <v>314</v>
      </c>
      <c r="I254" s="6"/>
      <c r="J254" s="3"/>
    </row>
    <row r="255" spans="1:15" ht="15" customHeight="1" thickBot="1">
      <c r="A255" s="55" t="s">
        <v>129</v>
      </c>
      <c r="B255" s="55"/>
      <c r="C255" s="55"/>
      <c r="D255" s="55"/>
      <c r="E255" s="55"/>
      <c r="F255" s="23"/>
      <c r="G255" s="24"/>
      <c r="H255" s="7" t="s">
        <v>314</v>
      </c>
      <c r="I255" s="6"/>
      <c r="J255" s="3"/>
      <c r="K255" s="25">
        <f>COUNTA(F250:F255)</f>
        <v>0</v>
      </c>
      <c r="L255" s="25">
        <f>COUNTA(G250:G255)</f>
        <v>1</v>
      </c>
      <c r="M255" s="25">
        <f>COUNTA(H250:H255)</f>
        <v>5</v>
      </c>
      <c r="N255" s="25">
        <f>COUNTA(I250:I255)</f>
        <v>0</v>
      </c>
      <c r="O255" s="25">
        <f>COUNTA(J250:J255)</f>
        <v>0</v>
      </c>
    </row>
    <row r="256" spans="1:15" ht="15" thickTop="1">
      <c r="A256" s="79" t="s">
        <v>15</v>
      </c>
      <c r="B256" s="79"/>
      <c r="C256" s="79"/>
      <c r="D256" s="79"/>
      <c r="E256" s="79"/>
      <c r="F256" s="79"/>
      <c r="G256" s="79"/>
      <c r="H256" s="80"/>
      <c r="I256" s="79"/>
      <c r="J256" s="79"/>
    </row>
    <row r="257" spans="1:15" ht="70" customHeight="1">
      <c r="A257" s="68" t="s">
        <v>316</v>
      </c>
      <c r="B257" s="69"/>
      <c r="C257" s="69"/>
      <c r="D257" s="69"/>
      <c r="E257" s="69"/>
      <c r="F257" s="69"/>
      <c r="G257" s="69"/>
      <c r="H257" s="69"/>
      <c r="I257" s="69"/>
      <c r="J257" s="70"/>
    </row>
    <row r="258" spans="1:15">
      <c r="B258" s="29"/>
      <c r="C258" s="29"/>
      <c r="D258" s="29"/>
      <c r="E258" s="29"/>
      <c r="F258" s="29"/>
      <c r="G258" s="29"/>
      <c r="H258" s="29"/>
      <c r="I258" s="29"/>
      <c r="J258" s="29"/>
    </row>
    <row r="259" spans="1:15" ht="15" thickBot="1">
      <c r="B259" s="81"/>
      <c r="C259" s="81"/>
      <c r="D259" s="81"/>
      <c r="E259" s="81"/>
      <c r="F259" s="81"/>
      <c r="G259" s="81"/>
      <c r="H259" s="81"/>
      <c r="I259" s="81"/>
      <c r="J259" s="81"/>
    </row>
    <row r="260" spans="1:15" ht="15" thickTop="1">
      <c r="A260" s="75" t="s">
        <v>130</v>
      </c>
      <c r="B260" s="75"/>
      <c r="C260" s="75"/>
      <c r="D260" s="75"/>
      <c r="E260" s="75"/>
      <c r="F260" s="71"/>
      <c r="G260" s="72"/>
      <c r="H260" s="18"/>
      <c r="I260" s="76"/>
      <c r="J260" s="71"/>
    </row>
    <row r="261" spans="1:15">
      <c r="A261" s="75"/>
      <c r="B261" s="75"/>
      <c r="C261" s="75"/>
      <c r="D261" s="75"/>
      <c r="E261" s="75"/>
      <c r="F261" s="19">
        <v>5</v>
      </c>
      <c r="G261" s="20">
        <v>4</v>
      </c>
      <c r="H261" s="21">
        <v>3</v>
      </c>
      <c r="I261" s="22">
        <v>2</v>
      </c>
      <c r="J261" s="19">
        <v>1</v>
      </c>
    </row>
    <row r="262" spans="1:15" ht="15" customHeight="1">
      <c r="A262" s="55" t="s">
        <v>131</v>
      </c>
      <c r="B262" s="55"/>
      <c r="C262" s="55"/>
      <c r="D262" s="55"/>
      <c r="E262" s="55"/>
      <c r="F262" s="23"/>
      <c r="G262" s="24"/>
      <c r="H262" s="5" t="s">
        <v>314</v>
      </c>
      <c r="I262" s="6"/>
      <c r="J262" s="3"/>
    </row>
    <row r="263" spans="1:15" ht="15" customHeight="1" thickBot="1">
      <c r="A263" s="55" t="s">
        <v>132</v>
      </c>
      <c r="B263" s="55"/>
      <c r="C263" s="55"/>
      <c r="D263" s="55"/>
      <c r="E263" s="55"/>
      <c r="F263" s="23"/>
      <c r="G263" s="24"/>
      <c r="H263" s="7" t="s">
        <v>314</v>
      </c>
      <c r="I263" s="6"/>
      <c r="J263" s="3"/>
      <c r="K263" s="25">
        <f>COUNTA(F262:F263)</f>
        <v>0</v>
      </c>
      <c r="L263" s="25">
        <f>COUNTA(G262:G263)</f>
        <v>0</v>
      </c>
      <c r="M263" s="25">
        <f>COUNTA(H262:H263)</f>
        <v>2</v>
      </c>
      <c r="N263" s="25">
        <f>COUNTA(I262:I263)</f>
        <v>0</v>
      </c>
      <c r="O263" s="25">
        <f>COUNTA(J262:J263)</f>
        <v>0</v>
      </c>
    </row>
    <row r="264" spans="1:15" ht="15" thickTop="1">
      <c r="A264" s="73" t="s">
        <v>15</v>
      </c>
      <c r="B264" s="73"/>
      <c r="C264" s="73"/>
      <c r="D264" s="73"/>
      <c r="E264" s="73"/>
      <c r="F264" s="73"/>
      <c r="G264" s="73"/>
      <c r="H264" s="74"/>
      <c r="I264" s="73"/>
      <c r="J264" s="73"/>
    </row>
    <row r="265" spans="1:15" ht="70" customHeight="1">
      <c r="A265" s="68"/>
      <c r="B265" s="69"/>
      <c r="C265" s="69"/>
      <c r="D265" s="69"/>
      <c r="E265" s="69"/>
      <c r="F265" s="69"/>
      <c r="G265" s="69"/>
      <c r="H265" s="69"/>
      <c r="I265" s="69"/>
      <c r="J265" s="70"/>
    </row>
    <row r="266" spans="1:15">
      <c r="B266" s="17"/>
      <c r="C266" s="17"/>
      <c r="D266" s="17"/>
      <c r="E266" s="17"/>
    </row>
    <row r="267" spans="1:15" ht="15" thickBot="1">
      <c r="B267" s="17"/>
      <c r="C267" s="17"/>
      <c r="D267" s="17"/>
      <c r="E267" s="17"/>
    </row>
    <row r="268" spans="1:15" ht="15" thickTop="1">
      <c r="A268" s="75" t="s">
        <v>133</v>
      </c>
      <c r="B268" s="75"/>
      <c r="C268" s="75"/>
      <c r="D268" s="75"/>
      <c r="E268" s="75"/>
      <c r="F268" s="71"/>
      <c r="G268" s="72"/>
      <c r="H268" s="18"/>
      <c r="I268" s="76"/>
      <c r="J268" s="71"/>
    </row>
    <row r="269" spans="1:15">
      <c r="A269" s="75"/>
      <c r="B269" s="75"/>
      <c r="C269" s="75"/>
      <c r="D269" s="75"/>
      <c r="E269" s="75"/>
      <c r="F269" s="19">
        <v>5</v>
      </c>
      <c r="G269" s="20">
        <v>4</v>
      </c>
      <c r="H269" s="21">
        <v>3</v>
      </c>
      <c r="I269" s="22">
        <v>2</v>
      </c>
      <c r="J269" s="19">
        <v>1</v>
      </c>
    </row>
    <row r="270" spans="1:15" ht="15" customHeight="1">
      <c r="A270" s="55" t="s">
        <v>134</v>
      </c>
      <c r="B270" s="55"/>
      <c r="C270" s="55"/>
      <c r="D270" s="55"/>
      <c r="E270" s="55"/>
      <c r="F270" s="23"/>
      <c r="G270" s="24"/>
      <c r="H270" s="5" t="s">
        <v>314</v>
      </c>
      <c r="I270" s="6"/>
      <c r="J270" s="3"/>
    </row>
    <row r="271" spans="1:15" ht="15" customHeight="1">
      <c r="A271" s="55" t="s">
        <v>135</v>
      </c>
      <c r="B271" s="55"/>
      <c r="C271" s="55"/>
      <c r="D271" s="55"/>
      <c r="E271" s="55"/>
      <c r="F271" s="23"/>
      <c r="G271" s="24"/>
      <c r="H271" s="5" t="s">
        <v>314</v>
      </c>
      <c r="I271" s="6"/>
      <c r="J271" s="3"/>
    </row>
    <row r="272" spans="1:15" ht="15" customHeight="1">
      <c r="A272" s="55" t="s">
        <v>136</v>
      </c>
      <c r="B272" s="55"/>
      <c r="C272" s="55"/>
      <c r="D272" s="55"/>
      <c r="E272" s="55"/>
      <c r="F272" s="23"/>
      <c r="G272" s="24"/>
      <c r="H272" s="5" t="s">
        <v>314</v>
      </c>
      <c r="I272" s="6"/>
      <c r="J272" s="3"/>
    </row>
    <row r="273" spans="1:15" ht="15" customHeight="1">
      <c r="A273" s="55" t="s">
        <v>137</v>
      </c>
      <c r="B273" s="55"/>
      <c r="C273" s="55"/>
      <c r="D273" s="55"/>
      <c r="E273" s="55"/>
      <c r="F273" s="3"/>
      <c r="G273" s="4"/>
      <c r="H273" s="5" t="s">
        <v>314</v>
      </c>
      <c r="I273" s="6"/>
      <c r="J273" s="3"/>
    </row>
    <row r="274" spans="1:15" ht="15" customHeight="1" thickBot="1">
      <c r="A274" s="55" t="s">
        <v>138</v>
      </c>
      <c r="B274" s="55"/>
      <c r="C274" s="55"/>
      <c r="D274" s="55"/>
      <c r="E274" s="55"/>
      <c r="F274" s="23"/>
      <c r="G274" s="24"/>
      <c r="H274" s="7" t="s">
        <v>314</v>
      </c>
      <c r="I274" s="6"/>
      <c r="J274" s="3"/>
      <c r="K274" s="25">
        <f>COUNTA(F270:F274)</f>
        <v>0</v>
      </c>
      <c r="L274" s="25">
        <f>COUNTA(G270:G274)</f>
        <v>0</v>
      </c>
      <c r="M274" s="25">
        <f>COUNTA(H270:H274)</f>
        <v>5</v>
      </c>
      <c r="N274" s="25">
        <f>COUNTA(I270:I274)</f>
        <v>0</v>
      </c>
      <c r="O274" s="25">
        <f>COUNTA(J270:J274)</f>
        <v>0</v>
      </c>
    </row>
    <row r="275" spans="1:15" ht="15" thickTop="1">
      <c r="A275" s="73" t="s">
        <v>15</v>
      </c>
      <c r="B275" s="73"/>
      <c r="C275" s="73"/>
      <c r="D275" s="73"/>
      <c r="E275" s="73"/>
      <c r="F275" s="73"/>
      <c r="G275" s="73"/>
      <c r="H275" s="74"/>
      <c r="I275" s="73"/>
      <c r="J275" s="73"/>
    </row>
    <row r="276" spans="1:15" ht="70" customHeight="1">
      <c r="A276" s="68"/>
      <c r="B276" s="69"/>
      <c r="C276" s="69"/>
      <c r="D276" s="69"/>
      <c r="E276" s="69"/>
      <c r="F276" s="69"/>
      <c r="G276" s="69"/>
      <c r="H276" s="69"/>
      <c r="I276" s="69"/>
      <c r="J276" s="70"/>
    </row>
    <row r="277" spans="1:15">
      <c r="B277" s="29"/>
      <c r="C277" s="29"/>
      <c r="D277" s="29"/>
      <c r="E277" s="29"/>
      <c r="F277" s="29"/>
      <c r="G277" s="29"/>
      <c r="H277" s="29"/>
      <c r="I277" s="29"/>
      <c r="J277" s="29"/>
    </row>
    <row r="278" spans="1:15" ht="15" thickBot="1">
      <c r="B278" s="17"/>
      <c r="C278" s="17"/>
      <c r="D278" s="17"/>
      <c r="E278" s="17"/>
    </row>
    <row r="279" spans="1:15" ht="15" thickTop="1">
      <c r="A279" s="75" t="s">
        <v>139</v>
      </c>
      <c r="B279" s="75"/>
      <c r="C279" s="75"/>
      <c r="D279" s="75"/>
      <c r="E279" s="75"/>
      <c r="F279" s="71"/>
      <c r="G279" s="72"/>
      <c r="H279" s="18"/>
      <c r="I279" s="76"/>
      <c r="J279" s="71"/>
    </row>
    <row r="280" spans="1:15">
      <c r="A280" s="75"/>
      <c r="B280" s="75"/>
      <c r="C280" s="75"/>
      <c r="D280" s="75"/>
      <c r="E280" s="75"/>
      <c r="F280" s="19">
        <v>5</v>
      </c>
      <c r="G280" s="20">
        <v>4</v>
      </c>
      <c r="H280" s="21">
        <v>3</v>
      </c>
      <c r="I280" s="22">
        <v>2</v>
      </c>
      <c r="J280" s="19">
        <v>1</v>
      </c>
    </row>
    <row r="281" spans="1:15" ht="15" customHeight="1">
      <c r="A281" s="55" t="s">
        <v>140</v>
      </c>
      <c r="B281" s="55"/>
      <c r="C281" s="55"/>
      <c r="D281" s="55"/>
      <c r="E281" s="55"/>
      <c r="F281" s="23"/>
      <c r="G281" s="24"/>
      <c r="H281" s="5" t="s">
        <v>314</v>
      </c>
      <c r="I281" s="6"/>
      <c r="J281" s="3"/>
    </row>
    <row r="282" spans="1:15" ht="15" customHeight="1">
      <c r="A282" s="55" t="s">
        <v>141</v>
      </c>
      <c r="B282" s="55"/>
      <c r="C282" s="55"/>
      <c r="D282" s="55"/>
      <c r="E282" s="55"/>
      <c r="F282" s="23"/>
      <c r="G282" s="24"/>
      <c r="H282" s="5" t="s">
        <v>314</v>
      </c>
      <c r="I282" s="6"/>
      <c r="J282" s="3"/>
    </row>
    <row r="283" spans="1:15" ht="15" customHeight="1">
      <c r="A283" s="55" t="s">
        <v>142</v>
      </c>
      <c r="B283" s="55"/>
      <c r="C283" s="55"/>
      <c r="D283" s="55"/>
      <c r="E283" s="55"/>
      <c r="F283" s="23"/>
      <c r="G283" s="24"/>
      <c r="H283" s="5" t="s">
        <v>314</v>
      </c>
      <c r="I283" s="6"/>
      <c r="J283" s="3"/>
    </row>
    <row r="284" spans="1:15" ht="15" customHeight="1">
      <c r="A284" s="55" t="s">
        <v>143</v>
      </c>
      <c r="B284" s="55"/>
      <c r="C284" s="55"/>
      <c r="D284" s="55"/>
      <c r="E284" s="55"/>
      <c r="F284" s="23"/>
      <c r="G284" s="24"/>
      <c r="H284" s="5" t="s">
        <v>314</v>
      </c>
      <c r="I284" s="6"/>
      <c r="J284" s="3"/>
    </row>
    <row r="285" spans="1:15" ht="15" customHeight="1" thickBot="1">
      <c r="A285" s="55" t="s">
        <v>144</v>
      </c>
      <c r="B285" s="55"/>
      <c r="C285" s="55"/>
      <c r="D285" s="55"/>
      <c r="E285" s="55"/>
      <c r="F285" s="23"/>
      <c r="G285" s="24"/>
      <c r="H285" s="7" t="s">
        <v>314</v>
      </c>
      <c r="I285" s="6"/>
      <c r="J285" s="3"/>
      <c r="K285" s="25">
        <f>COUNTA(F281:F285)</f>
        <v>0</v>
      </c>
      <c r="L285" s="25">
        <f>COUNTA(G281:G285)</f>
        <v>0</v>
      </c>
      <c r="M285" s="25">
        <f>COUNTA(H281:H285)</f>
        <v>5</v>
      </c>
      <c r="N285" s="25">
        <f>COUNTA(I281:I285)</f>
        <v>0</v>
      </c>
      <c r="O285" s="25">
        <f>COUNTA(J281:J285)</f>
        <v>0</v>
      </c>
    </row>
    <row r="286" spans="1:15" ht="15" thickTop="1">
      <c r="A286" s="73" t="s">
        <v>15</v>
      </c>
      <c r="B286" s="73"/>
      <c r="C286" s="73"/>
      <c r="D286" s="73"/>
      <c r="E286" s="73"/>
      <c r="F286" s="73"/>
      <c r="G286" s="73"/>
      <c r="H286" s="74"/>
      <c r="I286" s="73"/>
      <c r="J286" s="73"/>
    </row>
    <row r="287" spans="1:15" ht="70" customHeight="1">
      <c r="A287" s="68"/>
      <c r="B287" s="69"/>
      <c r="C287" s="69"/>
      <c r="D287" s="69"/>
      <c r="E287" s="69"/>
      <c r="F287" s="69"/>
      <c r="G287" s="69"/>
      <c r="H287" s="69"/>
      <c r="I287" s="69"/>
      <c r="J287" s="70"/>
    </row>
    <row r="288" spans="1:15">
      <c r="B288" s="29"/>
      <c r="C288" s="29"/>
      <c r="D288" s="29"/>
      <c r="E288" s="29"/>
      <c r="F288" s="29"/>
      <c r="G288" s="29"/>
      <c r="H288" s="29"/>
      <c r="I288" s="29"/>
      <c r="J288" s="29"/>
    </row>
    <row r="289" spans="1:15" ht="15" thickBot="1">
      <c r="B289" s="17"/>
      <c r="C289" s="17"/>
      <c r="D289" s="17"/>
      <c r="E289" s="17"/>
    </row>
    <row r="290" spans="1:15" ht="15" thickTop="1">
      <c r="A290" s="75" t="s">
        <v>145</v>
      </c>
      <c r="B290" s="75"/>
      <c r="C290" s="75"/>
      <c r="D290" s="75"/>
      <c r="E290" s="75"/>
      <c r="F290" s="71"/>
      <c r="G290" s="72"/>
      <c r="H290" s="18"/>
      <c r="I290" s="76"/>
      <c r="J290" s="71"/>
    </row>
    <row r="291" spans="1:15">
      <c r="A291" s="75"/>
      <c r="B291" s="75"/>
      <c r="C291" s="75"/>
      <c r="D291" s="75"/>
      <c r="E291" s="75"/>
      <c r="F291" s="19">
        <v>5</v>
      </c>
      <c r="G291" s="20">
        <v>4</v>
      </c>
      <c r="H291" s="21">
        <v>3</v>
      </c>
      <c r="I291" s="22">
        <v>2</v>
      </c>
      <c r="J291" s="19">
        <v>1</v>
      </c>
    </row>
    <row r="292" spans="1:15" ht="15" customHeight="1">
      <c r="A292" s="55" t="s">
        <v>146</v>
      </c>
      <c r="B292" s="55"/>
      <c r="C292" s="55"/>
      <c r="D292" s="55"/>
      <c r="E292" s="55"/>
      <c r="F292" s="3"/>
      <c r="G292" s="4"/>
      <c r="H292" s="5"/>
      <c r="I292" s="6" t="s">
        <v>317</v>
      </c>
      <c r="J292" s="3"/>
    </row>
    <row r="293" spans="1:15" ht="15" customHeight="1">
      <c r="A293" s="55" t="s">
        <v>147</v>
      </c>
      <c r="B293" s="55"/>
      <c r="C293" s="55"/>
      <c r="D293" s="55"/>
      <c r="E293" s="55"/>
      <c r="F293" s="23"/>
      <c r="G293" s="24"/>
      <c r="H293" s="5" t="s">
        <v>314</v>
      </c>
      <c r="I293" s="6"/>
      <c r="J293" s="3"/>
    </row>
    <row r="294" spans="1:15" ht="15" customHeight="1" thickBot="1">
      <c r="A294" s="55" t="s">
        <v>148</v>
      </c>
      <c r="B294" s="55"/>
      <c r="C294" s="55"/>
      <c r="D294" s="55"/>
      <c r="E294" s="55"/>
      <c r="F294" s="23"/>
      <c r="G294" s="24"/>
      <c r="H294" s="7" t="s">
        <v>314</v>
      </c>
      <c r="I294" s="6"/>
      <c r="J294" s="3"/>
      <c r="K294" s="25">
        <f>COUNTA(F292:F294)</f>
        <v>0</v>
      </c>
      <c r="L294" s="25">
        <f>COUNTA(G292:G294)</f>
        <v>0</v>
      </c>
      <c r="M294" s="25">
        <f>COUNTA(H292:H294)</f>
        <v>2</v>
      </c>
      <c r="N294" s="25">
        <f>COUNTA(I292:I294)</f>
        <v>1</v>
      </c>
      <c r="O294" s="25">
        <f>COUNTA(J292:J294)</f>
        <v>0</v>
      </c>
    </row>
    <row r="295" spans="1:15" ht="15" thickTop="1">
      <c r="A295" s="73" t="s">
        <v>15</v>
      </c>
      <c r="B295" s="73"/>
      <c r="C295" s="73"/>
      <c r="D295" s="73"/>
      <c r="E295" s="73"/>
      <c r="F295" s="73"/>
      <c r="G295" s="73"/>
      <c r="H295" s="74"/>
      <c r="I295" s="73"/>
      <c r="J295" s="73"/>
    </row>
    <row r="296" spans="1:15" ht="70" customHeight="1">
      <c r="A296" s="68" t="s">
        <v>336</v>
      </c>
      <c r="B296" s="69"/>
      <c r="C296" s="69"/>
      <c r="D296" s="69"/>
      <c r="E296" s="69"/>
      <c r="F296" s="69"/>
      <c r="G296" s="69"/>
      <c r="H296" s="69"/>
      <c r="I296" s="69"/>
      <c r="J296" s="70"/>
    </row>
    <row r="297" spans="1:15">
      <c r="B297" s="29"/>
      <c r="C297" s="29"/>
      <c r="D297" s="29"/>
      <c r="E297" s="29"/>
      <c r="F297" s="29"/>
      <c r="G297" s="29"/>
      <c r="H297" s="29"/>
      <c r="I297" s="29"/>
      <c r="J297" s="29"/>
    </row>
    <row r="298" spans="1:15" ht="15" thickBot="1">
      <c r="B298" s="17"/>
      <c r="C298" s="17"/>
      <c r="D298" s="17"/>
      <c r="E298" s="17"/>
    </row>
    <row r="299" spans="1:15" ht="15" thickTop="1">
      <c r="A299" s="75" t="s">
        <v>149</v>
      </c>
      <c r="B299" s="75"/>
      <c r="C299" s="75"/>
      <c r="D299" s="75"/>
      <c r="E299" s="75"/>
      <c r="F299" s="71"/>
      <c r="G299" s="72"/>
      <c r="H299" s="18"/>
      <c r="I299" s="76"/>
      <c r="J299" s="71"/>
    </row>
    <row r="300" spans="1:15">
      <c r="A300" s="75"/>
      <c r="B300" s="75"/>
      <c r="C300" s="75"/>
      <c r="D300" s="75"/>
      <c r="E300" s="75"/>
      <c r="F300" s="19">
        <v>5</v>
      </c>
      <c r="G300" s="20">
        <v>4</v>
      </c>
      <c r="H300" s="21">
        <v>3</v>
      </c>
      <c r="I300" s="22">
        <v>2</v>
      </c>
      <c r="J300" s="19">
        <v>1</v>
      </c>
    </row>
    <row r="301" spans="1:15" ht="15" customHeight="1">
      <c r="A301" s="55" t="s">
        <v>150</v>
      </c>
      <c r="B301" s="55"/>
      <c r="C301" s="55"/>
      <c r="D301" s="55"/>
      <c r="E301" s="55"/>
      <c r="F301" s="3"/>
      <c r="G301" s="4"/>
      <c r="H301" s="5" t="s">
        <v>314</v>
      </c>
      <c r="I301" s="6"/>
      <c r="J301" s="3"/>
    </row>
    <row r="302" spans="1:15" ht="15" customHeight="1" thickBot="1">
      <c r="A302" s="55" t="s">
        <v>151</v>
      </c>
      <c r="B302" s="55"/>
      <c r="C302" s="55"/>
      <c r="D302" s="55"/>
      <c r="E302" s="55"/>
      <c r="F302" s="3"/>
      <c r="G302" s="4"/>
      <c r="H302" s="7" t="s">
        <v>314</v>
      </c>
      <c r="I302" s="6"/>
      <c r="J302" s="3"/>
      <c r="K302" s="25">
        <f>COUNTA(F301:F302)</f>
        <v>0</v>
      </c>
      <c r="L302" s="25">
        <f>COUNTA(G301:G302)</f>
        <v>0</v>
      </c>
      <c r="M302" s="25">
        <f>COUNTA(H301:H302)</f>
        <v>2</v>
      </c>
      <c r="N302" s="25">
        <f>COUNTA(I301:I302)</f>
        <v>0</v>
      </c>
      <c r="O302" s="25">
        <f>COUNTA(J301:J302)</f>
        <v>0</v>
      </c>
    </row>
    <row r="303" spans="1:15" ht="15" thickTop="1">
      <c r="A303" s="73" t="s">
        <v>15</v>
      </c>
      <c r="B303" s="73"/>
      <c r="C303" s="73"/>
      <c r="D303" s="73"/>
      <c r="E303" s="73"/>
      <c r="F303" s="73"/>
      <c r="G303" s="73"/>
      <c r="H303" s="74"/>
      <c r="I303" s="73"/>
      <c r="J303" s="73"/>
    </row>
    <row r="304" spans="1:15" ht="70" customHeight="1">
      <c r="A304" s="68"/>
      <c r="B304" s="69"/>
      <c r="C304" s="69"/>
      <c r="D304" s="69"/>
      <c r="E304" s="69"/>
      <c r="F304" s="69"/>
      <c r="G304" s="69"/>
      <c r="H304" s="69"/>
      <c r="I304" s="69"/>
      <c r="J304" s="70"/>
    </row>
    <row r="305" spans="1:17">
      <c r="B305" s="17"/>
      <c r="C305" s="17"/>
      <c r="D305" s="17"/>
      <c r="E305" s="17"/>
      <c r="K305" s="42">
        <f>SUM(K243:K302)</f>
        <v>0</v>
      </c>
      <c r="L305" s="42">
        <f>SUM(L243:L302)</f>
        <v>1</v>
      </c>
      <c r="M305" s="42">
        <f>SUM(M243:M302)</f>
        <v>27</v>
      </c>
      <c r="N305" s="42">
        <f>SUM(N243:N302)</f>
        <v>2</v>
      </c>
      <c r="O305" s="42">
        <f>SUM(O243:O302)</f>
        <v>0</v>
      </c>
      <c r="P305" s="43" t="s">
        <v>286</v>
      </c>
      <c r="Q305" s="44" t="s">
        <v>293</v>
      </c>
    </row>
    <row r="306" spans="1:17">
      <c r="B306" s="17"/>
      <c r="C306" s="17"/>
      <c r="D306" s="17"/>
      <c r="E306" s="17"/>
    </row>
    <row r="307" spans="1:17" ht="15" thickBot="1">
      <c r="A307" s="77" t="s">
        <v>152</v>
      </c>
      <c r="B307" s="77"/>
      <c r="C307" s="77"/>
      <c r="D307" s="77"/>
      <c r="E307" s="77"/>
      <c r="F307" s="77"/>
      <c r="G307" s="77"/>
      <c r="H307" s="78"/>
      <c r="I307" s="77"/>
      <c r="J307" s="77"/>
    </row>
    <row r="308" spans="1:17" ht="15" thickTop="1">
      <c r="A308" s="75" t="s">
        <v>153</v>
      </c>
      <c r="B308" s="75"/>
      <c r="C308" s="75"/>
      <c r="D308" s="75"/>
      <c r="E308" s="75"/>
      <c r="F308" s="71"/>
      <c r="G308" s="72"/>
      <c r="H308" s="18"/>
      <c r="I308" s="76"/>
      <c r="J308" s="71"/>
    </row>
    <row r="309" spans="1:17">
      <c r="A309" s="75"/>
      <c r="B309" s="75"/>
      <c r="C309" s="75"/>
      <c r="D309" s="75"/>
      <c r="E309" s="75"/>
      <c r="F309" s="19">
        <v>5</v>
      </c>
      <c r="G309" s="20">
        <v>4</v>
      </c>
      <c r="H309" s="21">
        <v>3</v>
      </c>
      <c r="I309" s="22">
        <v>2</v>
      </c>
      <c r="J309" s="19">
        <v>1</v>
      </c>
    </row>
    <row r="310" spans="1:17" ht="15" customHeight="1">
      <c r="A310" s="55" t="s">
        <v>154</v>
      </c>
      <c r="B310" s="55"/>
      <c r="C310" s="55"/>
      <c r="D310" s="55"/>
      <c r="E310" s="55"/>
      <c r="F310" s="23"/>
      <c r="G310" s="24"/>
      <c r="H310" s="5" t="s">
        <v>314</v>
      </c>
      <c r="I310" s="6"/>
      <c r="J310" s="3"/>
    </row>
    <row r="311" spans="1:17" ht="15" customHeight="1">
      <c r="A311" s="55" t="s">
        <v>155</v>
      </c>
      <c r="B311" s="55"/>
      <c r="C311" s="55"/>
      <c r="D311" s="55"/>
      <c r="E311" s="55"/>
      <c r="F311" s="3"/>
      <c r="G311" s="4"/>
      <c r="H311" s="5" t="s">
        <v>314</v>
      </c>
      <c r="I311" s="6"/>
      <c r="J311" s="3"/>
    </row>
    <row r="312" spans="1:17" ht="26" customHeight="1">
      <c r="A312" s="55" t="s">
        <v>309</v>
      </c>
      <c r="B312" s="55"/>
      <c r="C312" s="55"/>
      <c r="D312" s="55"/>
      <c r="E312" s="55"/>
      <c r="F312" s="23"/>
      <c r="G312" s="24"/>
      <c r="H312" s="5" t="s">
        <v>317</v>
      </c>
      <c r="I312" s="6"/>
      <c r="J312" s="3"/>
    </row>
    <row r="313" spans="1:17" ht="26" customHeight="1">
      <c r="A313" s="55" t="s">
        <v>156</v>
      </c>
      <c r="B313" s="55"/>
      <c r="C313" s="55"/>
      <c r="D313" s="55"/>
      <c r="E313" s="55"/>
      <c r="F313" s="3"/>
      <c r="G313" s="4"/>
      <c r="H313" s="5" t="s">
        <v>314</v>
      </c>
      <c r="I313" s="6"/>
      <c r="J313" s="3"/>
    </row>
    <row r="314" spans="1:17" ht="15" customHeight="1" thickBot="1">
      <c r="A314" s="55" t="s">
        <v>157</v>
      </c>
      <c r="B314" s="55"/>
      <c r="C314" s="55"/>
      <c r="D314" s="55"/>
      <c r="E314" s="55"/>
      <c r="F314" s="3"/>
      <c r="G314" s="4"/>
      <c r="H314" s="7" t="s">
        <v>314</v>
      </c>
      <c r="I314" s="6"/>
      <c r="J314" s="3"/>
      <c r="K314" s="25">
        <f>COUNTA(F310:F314)</f>
        <v>0</v>
      </c>
      <c r="L314" s="25">
        <f>COUNTA(G310:G314)</f>
        <v>0</v>
      </c>
      <c r="M314" s="25">
        <f>COUNTA(H310:H314)</f>
        <v>5</v>
      </c>
      <c r="N314" s="25">
        <f>COUNTA(I310:I314)</f>
        <v>0</v>
      </c>
      <c r="O314" s="25">
        <f>COUNTA(J310:J314)</f>
        <v>0</v>
      </c>
    </row>
    <row r="315" spans="1:17" ht="15" thickTop="1">
      <c r="A315" s="73" t="s">
        <v>15</v>
      </c>
      <c r="B315" s="73"/>
      <c r="C315" s="73"/>
      <c r="D315" s="73"/>
      <c r="E315" s="73"/>
      <c r="F315" s="73"/>
      <c r="G315" s="73"/>
      <c r="H315" s="74"/>
      <c r="I315" s="73"/>
      <c r="J315" s="73"/>
    </row>
    <row r="316" spans="1:17" ht="70" customHeight="1">
      <c r="A316" s="68"/>
      <c r="B316" s="69"/>
      <c r="C316" s="69"/>
      <c r="D316" s="69"/>
      <c r="E316" s="69"/>
      <c r="F316" s="69"/>
      <c r="G316" s="69"/>
      <c r="H316" s="69"/>
      <c r="I316" s="69"/>
      <c r="J316" s="70"/>
    </row>
    <row r="317" spans="1:17">
      <c r="B317" s="29"/>
      <c r="C317" s="29"/>
      <c r="D317" s="29"/>
      <c r="E317" s="29"/>
      <c r="F317" s="29"/>
      <c r="G317" s="29"/>
      <c r="H317" s="29"/>
      <c r="I317" s="29"/>
      <c r="J317" s="29"/>
    </row>
    <row r="318" spans="1:17" ht="15" thickBot="1">
      <c r="B318" s="17"/>
      <c r="C318" s="17"/>
      <c r="D318" s="17"/>
      <c r="E318" s="17"/>
    </row>
    <row r="319" spans="1:17" ht="15.75" customHeight="1" thickTop="1">
      <c r="A319" s="75" t="s">
        <v>158</v>
      </c>
      <c r="B319" s="75"/>
      <c r="C319" s="75"/>
      <c r="D319" s="75"/>
      <c r="E319" s="75"/>
      <c r="F319" s="71"/>
      <c r="G319" s="72"/>
      <c r="H319" s="18"/>
      <c r="I319" s="76"/>
      <c r="J319" s="71"/>
    </row>
    <row r="320" spans="1:17">
      <c r="A320" s="75"/>
      <c r="B320" s="75"/>
      <c r="C320" s="75"/>
      <c r="D320" s="75"/>
      <c r="E320" s="75"/>
      <c r="F320" s="19">
        <v>5</v>
      </c>
      <c r="G320" s="20">
        <v>4</v>
      </c>
      <c r="H320" s="21">
        <v>3</v>
      </c>
      <c r="I320" s="22">
        <v>2</v>
      </c>
      <c r="J320" s="19">
        <v>1</v>
      </c>
    </row>
    <row r="321" spans="1:15" ht="15" customHeight="1">
      <c r="A321" s="55" t="s">
        <v>159</v>
      </c>
      <c r="B321" s="55"/>
      <c r="C321" s="55"/>
      <c r="D321" s="55"/>
      <c r="E321" s="55"/>
      <c r="F321" s="3"/>
      <c r="G321" s="4"/>
      <c r="H321" s="5" t="s">
        <v>314</v>
      </c>
      <c r="I321" s="6"/>
      <c r="J321" s="3"/>
    </row>
    <row r="322" spans="1:15" ht="15" customHeight="1">
      <c r="A322" s="55" t="s">
        <v>160</v>
      </c>
      <c r="B322" s="55"/>
      <c r="C322" s="55"/>
      <c r="D322" s="55"/>
      <c r="E322" s="55"/>
      <c r="F322" s="3"/>
      <c r="G322" s="4"/>
      <c r="H322" s="5" t="s">
        <v>314</v>
      </c>
      <c r="I322" s="6"/>
      <c r="J322" s="3"/>
    </row>
    <row r="323" spans="1:15" ht="15" customHeight="1">
      <c r="A323" s="55" t="s">
        <v>161</v>
      </c>
      <c r="B323" s="55"/>
      <c r="C323" s="55"/>
      <c r="D323" s="55"/>
      <c r="E323" s="55"/>
      <c r="F323" s="3"/>
      <c r="G323" s="4"/>
      <c r="H323" s="5" t="s">
        <v>314</v>
      </c>
      <c r="I323" s="6"/>
      <c r="J323" s="3"/>
    </row>
    <row r="324" spans="1:15" ht="15" customHeight="1">
      <c r="A324" s="55" t="s">
        <v>162</v>
      </c>
      <c r="B324" s="55"/>
      <c r="C324" s="55"/>
      <c r="D324" s="55"/>
      <c r="E324" s="55"/>
      <c r="F324" s="3"/>
      <c r="G324" s="4"/>
      <c r="H324" s="5" t="s">
        <v>314</v>
      </c>
      <c r="I324" s="6"/>
      <c r="J324" s="3"/>
    </row>
    <row r="325" spans="1:15" ht="15" customHeight="1" thickBot="1">
      <c r="A325" s="55" t="s">
        <v>163</v>
      </c>
      <c r="B325" s="55"/>
      <c r="C325" s="55"/>
      <c r="D325" s="55"/>
      <c r="E325" s="55"/>
      <c r="F325" s="3"/>
      <c r="G325" s="4"/>
      <c r="H325" s="7" t="s">
        <v>314</v>
      </c>
      <c r="I325" s="6"/>
      <c r="J325" s="3"/>
      <c r="K325" s="25">
        <f>COUNTA(F321:F325)</f>
        <v>0</v>
      </c>
      <c r="L325" s="25">
        <f>COUNTA(G321:G325)</f>
        <v>0</v>
      </c>
      <c r="M325" s="25">
        <f>COUNTA(H321:H325)</f>
        <v>5</v>
      </c>
      <c r="N325" s="25">
        <f>COUNTA(I321:I325)</f>
        <v>0</v>
      </c>
      <c r="O325" s="25">
        <f>COUNTA(J321:J325)</f>
        <v>0</v>
      </c>
    </row>
    <row r="326" spans="1:15" ht="15" thickTop="1">
      <c r="A326" s="73" t="s">
        <v>15</v>
      </c>
      <c r="B326" s="73"/>
      <c r="C326" s="73"/>
      <c r="D326" s="73"/>
      <c r="E326" s="73"/>
      <c r="F326" s="73"/>
      <c r="G326" s="73"/>
      <c r="H326" s="74"/>
      <c r="I326" s="73"/>
      <c r="J326" s="73"/>
    </row>
    <row r="327" spans="1:15" ht="70" customHeight="1">
      <c r="A327" s="68"/>
      <c r="B327" s="69"/>
      <c r="C327" s="69"/>
      <c r="D327" s="69"/>
      <c r="E327" s="69"/>
      <c r="F327" s="69"/>
      <c r="G327" s="69"/>
      <c r="H327" s="69"/>
      <c r="I327" s="69"/>
      <c r="J327" s="70"/>
    </row>
    <row r="328" spans="1:15">
      <c r="B328" s="29"/>
      <c r="C328" s="29"/>
      <c r="D328" s="29"/>
      <c r="E328" s="29"/>
      <c r="F328" s="29"/>
      <c r="G328" s="29"/>
      <c r="H328" s="29"/>
      <c r="I328" s="29"/>
      <c r="J328" s="29"/>
    </row>
    <row r="329" spans="1:15" ht="15" thickBot="1">
      <c r="B329" s="17"/>
      <c r="C329" s="17"/>
      <c r="D329" s="17"/>
      <c r="E329" s="17"/>
    </row>
    <row r="330" spans="1:15" ht="15" thickTop="1">
      <c r="A330" s="75" t="s">
        <v>164</v>
      </c>
      <c r="B330" s="75"/>
      <c r="C330" s="75"/>
      <c r="D330" s="75"/>
      <c r="E330" s="75"/>
      <c r="F330" s="71"/>
      <c r="G330" s="72"/>
      <c r="H330" s="18"/>
      <c r="I330" s="76"/>
      <c r="J330" s="71"/>
    </row>
    <row r="331" spans="1:15">
      <c r="A331" s="75"/>
      <c r="B331" s="75"/>
      <c r="C331" s="75"/>
      <c r="D331" s="75"/>
      <c r="E331" s="75"/>
      <c r="F331" s="19">
        <v>5</v>
      </c>
      <c r="G331" s="20">
        <v>4</v>
      </c>
      <c r="H331" s="21">
        <v>3</v>
      </c>
      <c r="I331" s="22">
        <v>2</v>
      </c>
      <c r="J331" s="19">
        <v>1</v>
      </c>
    </row>
    <row r="332" spans="1:15" ht="15" customHeight="1">
      <c r="A332" s="55" t="s">
        <v>165</v>
      </c>
      <c r="B332" s="55"/>
      <c r="C332" s="55"/>
      <c r="D332" s="55"/>
      <c r="E332" s="55"/>
      <c r="F332" s="3"/>
      <c r="G332" s="4"/>
      <c r="H332" s="5"/>
      <c r="I332" s="6" t="s">
        <v>314</v>
      </c>
      <c r="J332" s="3"/>
    </row>
    <row r="333" spans="1:15" ht="15" customHeight="1">
      <c r="A333" s="55" t="s">
        <v>166</v>
      </c>
      <c r="B333" s="55"/>
      <c r="C333" s="55"/>
      <c r="D333" s="55"/>
      <c r="E333" s="55"/>
      <c r="F333" s="3"/>
      <c r="G333" s="4"/>
      <c r="H333" s="5" t="s">
        <v>314</v>
      </c>
      <c r="I333" s="6"/>
      <c r="J333" s="3"/>
    </row>
    <row r="334" spans="1:15" ht="15" customHeight="1">
      <c r="A334" s="55" t="s">
        <v>167</v>
      </c>
      <c r="B334" s="55"/>
      <c r="C334" s="55"/>
      <c r="D334" s="55"/>
      <c r="E334" s="55"/>
      <c r="F334" s="3"/>
      <c r="G334" s="4"/>
      <c r="H334" s="5" t="s">
        <v>314</v>
      </c>
      <c r="I334" s="6"/>
      <c r="J334" s="3"/>
    </row>
    <row r="335" spans="1:15" ht="15" customHeight="1">
      <c r="A335" s="55" t="s">
        <v>168</v>
      </c>
      <c r="B335" s="55"/>
      <c r="C335" s="55"/>
      <c r="D335" s="55"/>
      <c r="E335" s="55"/>
      <c r="F335" s="3"/>
      <c r="G335" s="4"/>
      <c r="H335" s="5" t="s">
        <v>314</v>
      </c>
      <c r="I335" s="6"/>
      <c r="J335" s="3"/>
    </row>
    <row r="336" spans="1:15" ht="15" customHeight="1">
      <c r="A336" s="55" t="s">
        <v>169</v>
      </c>
      <c r="B336" s="55"/>
      <c r="C336" s="55"/>
      <c r="D336" s="55"/>
      <c r="E336" s="55"/>
      <c r="F336" s="3"/>
      <c r="G336" s="4"/>
      <c r="H336" s="5" t="s">
        <v>314</v>
      </c>
      <c r="I336" s="6"/>
      <c r="J336" s="3"/>
    </row>
    <row r="337" spans="1:15" ht="15" customHeight="1" thickBot="1">
      <c r="A337" s="55" t="s">
        <v>170</v>
      </c>
      <c r="B337" s="55"/>
      <c r="C337" s="55"/>
      <c r="D337" s="55"/>
      <c r="E337" s="55"/>
      <c r="F337" s="3"/>
      <c r="G337" s="4"/>
      <c r="H337" s="7" t="s">
        <v>314</v>
      </c>
      <c r="I337" s="6"/>
      <c r="J337" s="3"/>
      <c r="K337" s="25">
        <f>COUNTA(F332:F337)</f>
        <v>0</v>
      </c>
      <c r="L337" s="25">
        <f>COUNTA(G332:G337)</f>
        <v>0</v>
      </c>
      <c r="M337" s="25">
        <f>COUNTA(H332:H337)</f>
        <v>5</v>
      </c>
      <c r="N337" s="25">
        <f>COUNTA(I332:I337)</f>
        <v>1</v>
      </c>
      <c r="O337" s="25">
        <f>COUNTA(J332:J337)</f>
        <v>0</v>
      </c>
    </row>
    <row r="338" spans="1:15" ht="15" thickTop="1">
      <c r="A338" s="73" t="s">
        <v>15</v>
      </c>
      <c r="B338" s="73"/>
      <c r="C338" s="73"/>
      <c r="D338" s="73"/>
      <c r="E338" s="73"/>
      <c r="F338" s="73"/>
      <c r="G338" s="73"/>
      <c r="H338" s="74"/>
      <c r="I338" s="73"/>
      <c r="J338" s="73"/>
    </row>
    <row r="339" spans="1:15" ht="74.25" customHeight="1">
      <c r="A339" s="68" t="s">
        <v>340</v>
      </c>
      <c r="B339" s="69"/>
      <c r="C339" s="69"/>
      <c r="D339" s="69"/>
      <c r="E339" s="69"/>
      <c r="F339" s="69"/>
      <c r="G339" s="69"/>
      <c r="H339" s="69"/>
      <c r="I339" s="69"/>
      <c r="J339" s="70"/>
    </row>
    <row r="340" spans="1:15">
      <c r="B340" s="17"/>
      <c r="C340" s="17"/>
      <c r="D340" s="17"/>
      <c r="E340" s="17"/>
    </row>
    <row r="341" spans="1:15" ht="15" thickBot="1">
      <c r="B341" s="17"/>
      <c r="C341" s="17"/>
      <c r="D341" s="17"/>
      <c r="E341" s="17"/>
    </row>
    <row r="342" spans="1:15" ht="15" thickTop="1">
      <c r="A342" s="75" t="s">
        <v>171</v>
      </c>
      <c r="B342" s="75"/>
      <c r="C342" s="75"/>
      <c r="D342" s="75"/>
      <c r="E342" s="75"/>
      <c r="F342" s="71"/>
      <c r="G342" s="72"/>
      <c r="H342" s="18"/>
      <c r="I342" s="76"/>
      <c r="J342" s="71"/>
    </row>
    <row r="343" spans="1:15">
      <c r="A343" s="75"/>
      <c r="B343" s="75"/>
      <c r="C343" s="75"/>
      <c r="D343" s="75"/>
      <c r="E343" s="75"/>
      <c r="F343" s="19">
        <v>5</v>
      </c>
      <c r="G343" s="20">
        <v>4</v>
      </c>
      <c r="H343" s="21">
        <v>3</v>
      </c>
      <c r="I343" s="22">
        <v>2</v>
      </c>
      <c r="J343" s="19">
        <v>1</v>
      </c>
    </row>
    <row r="344" spans="1:15" ht="15" customHeight="1">
      <c r="A344" s="55" t="s">
        <v>172</v>
      </c>
      <c r="B344" s="55"/>
      <c r="C344" s="55"/>
      <c r="D344" s="55"/>
      <c r="E344" s="55"/>
      <c r="F344" s="3"/>
      <c r="G344" s="4"/>
      <c r="H344" s="5" t="s">
        <v>314</v>
      </c>
      <c r="I344" s="6"/>
      <c r="J344" s="3"/>
    </row>
    <row r="345" spans="1:15" ht="26" customHeight="1">
      <c r="A345" s="55" t="s">
        <v>173</v>
      </c>
      <c r="B345" s="55"/>
      <c r="C345" s="55"/>
      <c r="D345" s="55"/>
      <c r="E345" s="55"/>
      <c r="F345" s="3"/>
      <c r="G345" s="4"/>
      <c r="H345" s="5"/>
      <c r="I345" s="6" t="s">
        <v>317</v>
      </c>
      <c r="J345" s="3"/>
    </row>
    <row r="346" spans="1:15" ht="15" customHeight="1">
      <c r="A346" s="55" t="s">
        <v>174</v>
      </c>
      <c r="B346" s="55"/>
      <c r="C346" s="55"/>
      <c r="D346" s="55"/>
      <c r="E346" s="55"/>
      <c r="F346" s="3"/>
      <c r="G346" s="4"/>
      <c r="H346" s="5" t="s">
        <v>314</v>
      </c>
      <c r="I346" s="6"/>
      <c r="J346" s="3"/>
    </row>
    <row r="347" spans="1:15" ht="15" customHeight="1">
      <c r="A347" s="55" t="s">
        <v>175</v>
      </c>
      <c r="B347" s="55"/>
      <c r="C347" s="55"/>
      <c r="D347" s="55"/>
      <c r="E347" s="55"/>
      <c r="F347" s="3"/>
      <c r="G347" s="4"/>
      <c r="H347" s="5" t="s">
        <v>314</v>
      </c>
      <c r="I347" s="6"/>
      <c r="J347" s="3"/>
    </row>
    <row r="348" spans="1:15" ht="15" customHeight="1">
      <c r="A348" s="55" t="s">
        <v>176</v>
      </c>
      <c r="B348" s="55"/>
      <c r="C348" s="55"/>
      <c r="D348" s="55"/>
      <c r="E348" s="55"/>
      <c r="F348" s="3"/>
      <c r="G348" s="4"/>
      <c r="H348" s="5" t="s">
        <v>314</v>
      </c>
      <c r="I348" s="6"/>
      <c r="J348" s="3"/>
    </row>
    <row r="349" spans="1:15" ht="15" customHeight="1">
      <c r="A349" s="55" t="s">
        <v>177</v>
      </c>
      <c r="B349" s="55"/>
      <c r="C349" s="55"/>
      <c r="D349" s="55"/>
      <c r="E349" s="55"/>
      <c r="F349" s="3"/>
      <c r="G349" s="4" t="s">
        <v>317</v>
      </c>
      <c r="H349" s="5"/>
      <c r="I349" s="6"/>
      <c r="J349" s="3"/>
    </row>
    <row r="350" spans="1:15" ht="15" customHeight="1">
      <c r="A350" s="55" t="s">
        <v>178</v>
      </c>
      <c r="B350" s="55"/>
      <c r="C350" s="55"/>
      <c r="D350" s="55"/>
      <c r="E350" s="55"/>
      <c r="F350" s="3"/>
      <c r="G350" s="4"/>
      <c r="H350" s="5" t="s">
        <v>314</v>
      </c>
      <c r="I350" s="6"/>
      <c r="J350" s="3"/>
    </row>
    <row r="351" spans="1:15" ht="15" customHeight="1" thickBot="1">
      <c r="A351" s="55" t="s">
        <v>179</v>
      </c>
      <c r="B351" s="55"/>
      <c r="C351" s="55"/>
      <c r="D351" s="55"/>
      <c r="E351" s="55"/>
      <c r="F351" s="3"/>
      <c r="G351" s="4"/>
      <c r="H351" s="7" t="s">
        <v>314</v>
      </c>
      <c r="I351" s="6"/>
      <c r="J351" s="3"/>
      <c r="K351" s="25">
        <f>COUNTA(F344:F351)</f>
        <v>0</v>
      </c>
      <c r="L351" s="25">
        <f>COUNTA(G344:G351)</f>
        <v>1</v>
      </c>
      <c r="M351" s="25">
        <f>COUNTA(H344:H351)</f>
        <v>6</v>
      </c>
      <c r="N351" s="25">
        <f>COUNTA(I344:I351)</f>
        <v>1</v>
      </c>
      <c r="O351" s="25">
        <f>COUNTA(J344:J351)</f>
        <v>0</v>
      </c>
    </row>
    <row r="352" spans="1:15" ht="15" thickTop="1">
      <c r="A352" s="73" t="s">
        <v>15</v>
      </c>
      <c r="B352" s="73"/>
      <c r="C352" s="73"/>
      <c r="D352" s="73"/>
      <c r="E352" s="73"/>
      <c r="F352" s="73"/>
      <c r="G352" s="73"/>
      <c r="H352" s="74"/>
      <c r="I352" s="73"/>
      <c r="J352" s="73"/>
    </row>
    <row r="353" spans="1:15" ht="70" customHeight="1">
      <c r="A353" s="68" t="s">
        <v>342</v>
      </c>
      <c r="B353" s="69"/>
      <c r="C353" s="69"/>
      <c r="D353" s="69"/>
      <c r="E353" s="69"/>
      <c r="F353" s="69"/>
      <c r="G353" s="69"/>
      <c r="H353" s="69"/>
      <c r="I353" s="69"/>
      <c r="J353" s="70"/>
    </row>
    <row r="354" spans="1:15">
      <c r="B354" s="29"/>
      <c r="C354" s="29"/>
      <c r="D354" s="29"/>
      <c r="E354" s="29"/>
      <c r="F354" s="29"/>
      <c r="G354" s="29"/>
      <c r="H354" s="29"/>
      <c r="I354" s="29"/>
      <c r="J354" s="29"/>
    </row>
    <row r="355" spans="1:15" ht="15" thickBot="1">
      <c r="B355" s="17"/>
      <c r="C355" s="17"/>
      <c r="D355" s="17"/>
      <c r="E355" s="17"/>
    </row>
    <row r="356" spans="1:15" ht="15" thickTop="1">
      <c r="A356" s="75" t="s">
        <v>180</v>
      </c>
      <c r="B356" s="75"/>
      <c r="C356" s="75"/>
      <c r="D356" s="75"/>
      <c r="E356" s="75"/>
      <c r="F356" s="71"/>
      <c r="G356" s="72"/>
      <c r="H356" s="18"/>
      <c r="I356" s="76"/>
      <c r="J356" s="71"/>
    </row>
    <row r="357" spans="1:15">
      <c r="A357" s="75"/>
      <c r="B357" s="75"/>
      <c r="C357" s="75"/>
      <c r="D357" s="75"/>
      <c r="E357" s="75"/>
      <c r="F357" s="19">
        <v>5</v>
      </c>
      <c r="G357" s="20">
        <v>4</v>
      </c>
      <c r="H357" s="21">
        <v>3</v>
      </c>
      <c r="I357" s="22">
        <v>2</v>
      </c>
      <c r="J357" s="19">
        <v>1</v>
      </c>
    </row>
    <row r="358" spans="1:15" ht="15" customHeight="1">
      <c r="A358" s="55" t="s">
        <v>181</v>
      </c>
      <c r="B358" s="55"/>
      <c r="C358" s="55"/>
      <c r="D358" s="55"/>
      <c r="E358" s="55"/>
      <c r="F358" s="3"/>
      <c r="G358" s="4" t="s">
        <v>317</v>
      </c>
      <c r="H358" s="5"/>
      <c r="I358" s="6"/>
      <c r="J358" s="3"/>
    </row>
    <row r="359" spans="1:15" ht="15" customHeight="1">
      <c r="A359" s="55" t="s">
        <v>182</v>
      </c>
      <c r="B359" s="55"/>
      <c r="C359" s="55"/>
      <c r="D359" s="55"/>
      <c r="E359" s="55"/>
      <c r="F359" s="3"/>
      <c r="G359" s="4"/>
      <c r="H359" s="5" t="s">
        <v>314</v>
      </c>
      <c r="I359" s="6"/>
      <c r="J359" s="3"/>
    </row>
    <row r="360" spans="1:15" ht="26" customHeight="1">
      <c r="A360" s="55" t="s">
        <v>183</v>
      </c>
      <c r="B360" s="55"/>
      <c r="C360" s="55"/>
      <c r="D360" s="55"/>
      <c r="E360" s="55"/>
      <c r="F360" s="3"/>
      <c r="G360" s="4"/>
      <c r="H360" s="5" t="s">
        <v>317</v>
      </c>
      <c r="I360" s="6"/>
      <c r="J360" s="3"/>
    </row>
    <row r="361" spans="1:15" ht="26" customHeight="1">
      <c r="A361" s="55" t="s">
        <v>184</v>
      </c>
      <c r="B361" s="55"/>
      <c r="C361" s="55"/>
      <c r="D361" s="55"/>
      <c r="E361" s="55"/>
      <c r="F361" s="3"/>
      <c r="G361" s="4"/>
      <c r="H361" s="5"/>
      <c r="I361" s="6" t="s">
        <v>317</v>
      </c>
      <c r="J361" s="3"/>
    </row>
    <row r="362" spans="1:15" ht="26" customHeight="1" thickBot="1">
      <c r="A362" s="55" t="s">
        <v>185</v>
      </c>
      <c r="B362" s="55"/>
      <c r="C362" s="55"/>
      <c r="D362" s="55"/>
      <c r="E362" s="55"/>
      <c r="F362" s="3"/>
      <c r="G362" s="4"/>
      <c r="H362" s="7" t="s">
        <v>314</v>
      </c>
      <c r="I362" s="6"/>
      <c r="J362" s="3"/>
      <c r="K362" s="25">
        <f>COUNTA(F358:F362)</f>
        <v>0</v>
      </c>
      <c r="L362" s="25">
        <f>COUNTA(G358:G362)</f>
        <v>1</v>
      </c>
      <c r="M362" s="25">
        <f>COUNTA(H358:H362)</f>
        <v>3</v>
      </c>
      <c r="N362" s="25">
        <f>COUNTA(I358:I362)</f>
        <v>1</v>
      </c>
      <c r="O362" s="25">
        <f>COUNTA(J358:J362)</f>
        <v>0</v>
      </c>
    </row>
    <row r="363" spans="1:15" ht="15" thickTop="1">
      <c r="A363" s="73" t="s">
        <v>15</v>
      </c>
      <c r="B363" s="73"/>
      <c r="C363" s="73"/>
      <c r="D363" s="73"/>
      <c r="E363" s="73"/>
      <c r="F363" s="73"/>
      <c r="G363" s="73"/>
      <c r="H363" s="74"/>
      <c r="I363" s="73"/>
      <c r="J363" s="73"/>
    </row>
    <row r="364" spans="1:15" ht="159.75" customHeight="1">
      <c r="A364" s="68" t="s">
        <v>323</v>
      </c>
      <c r="B364" s="69"/>
      <c r="C364" s="69"/>
      <c r="D364" s="69"/>
      <c r="E364" s="69"/>
      <c r="F364" s="69"/>
      <c r="G364" s="69"/>
      <c r="H364" s="69"/>
      <c r="I364" s="69"/>
      <c r="J364" s="70"/>
    </row>
    <row r="365" spans="1:15">
      <c r="B365" s="29"/>
      <c r="C365" s="29"/>
      <c r="D365" s="29"/>
      <c r="E365" s="29"/>
      <c r="F365" s="29"/>
      <c r="G365" s="29"/>
      <c r="H365" s="29"/>
      <c r="I365" s="29"/>
      <c r="J365" s="29"/>
    </row>
    <row r="366" spans="1:15">
      <c r="B366" s="17"/>
      <c r="C366" s="17"/>
      <c r="D366" s="17"/>
      <c r="E366" s="17"/>
    </row>
    <row r="367" spans="1:15" ht="15.75" customHeight="1" thickBot="1">
      <c r="A367" s="75" t="s">
        <v>186</v>
      </c>
      <c r="B367" s="75"/>
      <c r="C367" s="75"/>
      <c r="D367" s="75"/>
      <c r="E367" s="75"/>
      <c r="F367" s="71"/>
      <c r="G367" s="71"/>
      <c r="H367" s="30"/>
      <c r="I367" s="71"/>
      <c r="J367" s="71"/>
    </row>
    <row r="368" spans="1:15" ht="15" thickTop="1">
      <c r="A368" s="75"/>
      <c r="B368" s="75"/>
      <c r="C368" s="75"/>
      <c r="D368" s="75"/>
      <c r="E368" s="75"/>
      <c r="F368" s="19">
        <v>5</v>
      </c>
      <c r="G368" s="20">
        <v>4</v>
      </c>
      <c r="H368" s="31">
        <v>3</v>
      </c>
      <c r="I368" s="22">
        <v>2</v>
      </c>
      <c r="J368" s="19">
        <v>1</v>
      </c>
    </row>
    <row r="369" spans="1:15" ht="37" customHeight="1">
      <c r="A369" s="55" t="s">
        <v>187</v>
      </c>
      <c r="B369" s="55"/>
      <c r="C369" s="55"/>
      <c r="D369" s="55"/>
      <c r="E369" s="55"/>
      <c r="F369" s="3"/>
      <c r="G369" s="4"/>
      <c r="H369" s="5" t="s">
        <v>314</v>
      </c>
      <c r="I369" s="6"/>
      <c r="J369" s="3"/>
    </row>
    <row r="370" spans="1:15" ht="15" customHeight="1">
      <c r="A370" s="55" t="s">
        <v>188</v>
      </c>
      <c r="B370" s="55"/>
      <c r="C370" s="55"/>
      <c r="D370" s="55"/>
      <c r="E370" s="55"/>
      <c r="F370" s="3"/>
      <c r="G370" s="4" t="s">
        <v>314</v>
      </c>
      <c r="H370" s="5"/>
      <c r="I370" s="6"/>
      <c r="J370" s="3"/>
    </row>
    <row r="371" spans="1:15" ht="15" customHeight="1">
      <c r="A371" s="55" t="s">
        <v>189</v>
      </c>
      <c r="B371" s="55"/>
      <c r="C371" s="55"/>
      <c r="D371" s="55"/>
      <c r="E371" s="55"/>
      <c r="F371" s="3"/>
      <c r="G371" s="4"/>
      <c r="H371" s="5" t="s">
        <v>314</v>
      </c>
      <c r="I371" s="6"/>
      <c r="J371" s="3"/>
    </row>
    <row r="372" spans="1:15" ht="15" customHeight="1">
      <c r="A372" s="55" t="s">
        <v>190</v>
      </c>
      <c r="B372" s="55"/>
      <c r="C372" s="55"/>
      <c r="D372" s="55"/>
      <c r="E372" s="55"/>
      <c r="F372" s="3"/>
      <c r="G372" s="4"/>
      <c r="H372" s="5"/>
      <c r="I372" s="6" t="s">
        <v>314</v>
      </c>
      <c r="J372" s="3"/>
    </row>
    <row r="373" spans="1:15" ht="15" customHeight="1">
      <c r="A373" s="55" t="s">
        <v>191</v>
      </c>
      <c r="B373" s="55"/>
      <c r="C373" s="55"/>
      <c r="D373" s="55"/>
      <c r="E373" s="55"/>
      <c r="F373" s="3"/>
      <c r="G373" s="4"/>
      <c r="H373" s="5" t="s">
        <v>314</v>
      </c>
      <c r="I373" s="6"/>
      <c r="J373" s="3"/>
    </row>
    <row r="374" spans="1:15" ht="15" customHeight="1">
      <c r="A374" s="55" t="s">
        <v>192</v>
      </c>
      <c r="B374" s="55"/>
      <c r="C374" s="55"/>
      <c r="D374" s="55"/>
      <c r="E374" s="55"/>
      <c r="F374" s="23"/>
      <c r="G374" s="24"/>
      <c r="H374" s="5" t="s">
        <v>314</v>
      </c>
      <c r="I374" s="6"/>
      <c r="J374" s="3"/>
    </row>
    <row r="375" spans="1:15" ht="26" customHeight="1" thickBot="1">
      <c r="A375" s="55" t="s">
        <v>193</v>
      </c>
      <c r="B375" s="55"/>
      <c r="C375" s="55"/>
      <c r="D375" s="55"/>
      <c r="E375" s="55"/>
      <c r="F375" s="23"/>
      <c r="G375" s="24"/>
      <c r="H375" s="7" t="s">
        <v>314</v>
      </c>
      <c r="I375" s="6"/>
      <c r="J375" s="3"/>
      <c r="K375" s="25">
        <f>COUNTA(F369:F375)</f>
        <v>0</v>
      </c>
      <c r="L375" s="25">
        <f>COUNTA(G369:G375)</f>
        <v>1</v>
      </c>
      <c r="M375" s="25">
        <f>COUNTA(H369:H375)</f>
        <v>5</v>
      </c>
      <c r="N375" s="25">
        <f>COUNTA(I369:I375)</f>
        <v>1</v>
      </c>
      <c r="O375" s="25">
        <f>COUNTA(J369:J375)</f>
        <v>0</v>
      </c>
    </row>
    <row r="376" spans="1:15" ht="15" thickTop="1">
      <c r="A376" s="73" t="s">
        <v>15</v>
      </c>
      <c r="B376" s="73"/>
      <c r="C376" s="73"/>
      <c r="D376" s="73"/>
      <c r="E376" s="73"/>
      <c r="F376" s="73"/>
      <c r="G376" s="73"/>
      <c r="H376" s="74"/>
      <c r="I376" s="73"/>
      <c r="J376" s="73"/>
    </row>
    <row r="377" spans="1:15" ht="70" customHeight="1">
      <c r="A377" s="68" t="s">
        <v>329</v>
      </c>
      <c r="B377" s="69"/>
      <c r="C377" s="69"/>
      <c r="D377" s="69"/>
      <c r="E377" s="69"/>
      <c r="F377" s="69"/>
      <c r="G377" s="69"/>
      <c r="H377" s="69"/>
      <c r="I377" s="69"/>
      <c r="J377" s="70"/>
    </row>
    <row r="378" spans="1:15">
      <c r="B378" s="17"/>
      <c r="C378" s="17"/>
      <c r="D378" s="17"/>
      <c r="E378" s="17"/>
    </row>
    <row r="379" spans="1:15" ht="15" thickBot="1">
      <c r="B379" s="17"/>
      <c r="C379" s="17"/>
      <c r="D379" s="17"/>
      <c r="E379" s="17"/>
    </row>
    <row r="380" spans="1:15" ht="15" thickTop="1">
      <c r="A380" s="75" t="s">
        <v>194</v>
      </c>
      <c r="B380" s="75"/>
      <c r="C380" s="75"/>
      <c r="D380" s="75"/>
      <c r="E380" s="75"/>
      <c r="F380" s="71"/>
      <c r="G380" s="72"/>
      <c r="H380" s="18"/>
      <c r="I380" s="76"/>
      <c r="J380" s="71"/>
    </row>
    <row r="381" spans="1:15">
      <c r="A381" s="75"/>
      <c r="B381" s="75"/>
      <c r="C381" s="75"/>
      <c r="D381" s="75"/>
      <c r="E381" s="75"/>
      <c r="F381" s="19">
        <v>5</v>
      </c>
      <c r="G381" s="20">
        <v>4</v>
      </c>
      <c r="H381" s="21">
        <v>3</v>
      </c>
      <c r="I381" s="22">
        <v>2</v>
      </c>
      <c r="J381" s="19">
        <v>1</v>
      </c>
    </row>
    <row r="382" spans="1:15" ht="26" customHeight="1">
      <c r="A382" s="55" t="s">
        <v>195</v>
      </c>
      <c r="B382" s="55"/>
      <c r="C382" s="55"/>
      <c r="D382" s="55"/>
      <c r="E382" s="55"/>
      <c r="F382" s="3"/>
      <c r="G382" s="4"/>
      <c r="H382" s="5" t="s">
        <v>314</v>
      </c>
      <c r="I382" s="6"/>
      <c r="J382" s="3"/>
    </row>
    <row r="383" spans="1:15" ht="15" customHeight="1">
      <c r="A383" s="55" t="s">
        <v>196</v>
      </c>
      <c r="B383" s="55"/>
      <c r="C383" s="55"/>
      <c r="D383" s="55"/>
      <c r="E383" s="55"/>
      <c r="F383" s="3"/>
      <c r="G383" s="4"/>
      <c r="H383" s="5" t="s">
        <v>314</v>
      </c>
      <c r="I383" s="6"/>
      <c r="J383" s="3"/>
    </row>
    <row r="384" spans="1:15" ht="15" customHeight="1">
      <c r="A384" s="55" t="s">
        <v>197</v>
      </c>
      <c r="B384" s="55"/>
      <c r="C384" s="55"/>
      <c r="D384" s="55"/>
      <c r="E384" s="55"/>
      <c r="F384" s="3"/>
      <c r="G384" s="4"/>
      <c r="H384" s="5" t="s">
        <v>314</v>
      </c>
      <c r="I384" s="6"/>
      <c r="J384" s="3"/>
    </row>
    <row r="385" spans="1:17" ht="26" customHeight="1">
      <c r="A385" s="55" t="s">
        <v>198</v>
      </c>
      <c r="B385" s="55"/>
      <c r="C385" s="55"/>
      <c r="D385" s="55"/>
      <c r="E385" s="55"/>
      <c r="F385" s="3"/>
      <c r="G385" s="4"/>
      <c r="H385" s="5" t="s">
        <v>314</v>
      </c>
      <c r="I385" s="6"/>
      <c r="J385" s="3"/>
    </row>
    <row r="386" spans="1:17" ht="15" customHeight="1">
      <c r="A386" s="55" t="s">
        <v>199</v>
      </c>
      <c r="B386" s="55"/>
      <c r="C386" s="55"/>
      <c r="D386" s="55"/>
      <c r="E386" s="55"/>
      <c r="F386" s="3"/>
      <c r="G386" s="4"/>
      <c r="H386" s="5" t="s">
        <v>314</v>
      </c>
      <c r="I386" s="6"/>
      <c r="J386" s="3"/>
    </row>
    <row r="387" spans="1:17" ht="15" customHeight="1">
      <c r="A387" s="55" t="s">
        <v>200</v>
      </c>
      <c r="B387" s="55"/>
      <c r="C387" s="55"/>
      <c r="D387" s="55"/>
      <c r="E387" s="55"/>
      <c r="F387" s="3"/>
      <c r="G387" s="4"/>
      <c r="H387" s="5" t="s">
        <v>314</v>
      </c>
      <c r="I387" s="6"/>
      <c r="J387" s="3"/>
    </row>
    <row r="388" spans="1:17" ht="15" customHeight="1" thickBot="1">
      <c r="A388" s="55" t="s">
        <v>201</v>
      </c>
      <c r="B388" s="55"/>
      <c r="C388" s="55"/>
      <c r="D388" s="55"/>
      <c r="E388" s="55"/>
      <c r="F388" s="3"/>
      <c r="G388" s="4"/>
      <c r="H388" s="7" t="s">
        <v>314</v>
      </c>
      <c r="I388" s="6"/>
      <c r="J388" s="3"/>
      <c r="K388" s="25">
        <f>COUNTA(F382:F388)</f>
        <v>0</v>
      </c>
      <c r="L388" s="25">
        <f>COUNTA(G382:G388)</f>
        <v>0</v>
      </c>
      <c r="M388" s="25">
        <f>COUNTA(H382:H388)</f>
        <v>7</v>
      </c>
      <c r="N388" s="25">
        <f>COUNTA(I382:I388)</f>
        <v>0</v>
      </c>
      <c r="O388" s="25">
        <f>COUNTA(J382:J388)</f>
        <v>0</v>
      </c>
    </row>
    <row r="389" spans="1:17" ht="15" thickTop="1">
      <c r="A389" s="56" t="s">
        <v>15</v>
      </c>
      <c r="B389" s="56"/>
      <c r="C389" s="56"/>
      <c r="D389" s="56"/>
      <c r="E389" s="56"/>
      <c r="F389" s="56"/>
      <c r="G389" s="56"/>
      <c r="H389" s="57"/>
      <c r="I389" s="56"/>
      <c r="J389" s="56"/>
    </row>
    <row r="390" spans="1:17" ht="70" customHeight="1">
      <c r="A390" s="58" t="s">
        <v>72</v>
      </c>
      <c r="B390" s="59"/>
      <c r="C390" s="59"/>
      <c r="D390" s="59"/>
      <c r="E390" s="59"/>
      <c r="F390" s="59"/>
      <c r="G390" s="59"/>
      <c r="H390" s="59"/>
      <c r="I390" s="59"/>
      <c r="J390" s="60"/>
    </row>
    <row r="391" spans="1:17">
      <c r="B391" s="17"/>
      <c r="C391" s="17"/>
      <c r="D391" s="17"/>
      <c r="E391" s="17"/>
      <c r="K391" s="42">
        <f>SUM(K314:K388)</f>
        <v>0</v>
      </c>
      <c r="L391" s="42">
        <f>SUM(L314:L388)</f>
        <v>3</v>
      </c>
      <c r="M391" s="42">
        <f>SUM(M314:M388)</f>
        <v>36</v>
      </c>
      <c r="N391" s="42">
        <f>SUM(N314:N388)</f>
        <v>4</v>
      </c>
      <c r="O391" s="42">
        <f>SUM(O314:O388)</f>
        <v>0</v>
      </c>
      <c r="P391" s="43" t="s">
        <v>286</v>
      </c>
      <c r="Q391" s="44" t="s">
        <v>295</v>
      </c>
    </row>
    <row r="392" spans="1:17">
      <c r="B392" s="17"/>
      <c r="C392" s="17"/>
      <c r="D392" s="17"/>
      <c r="E392" s="17"/>
    </row>
    <row r="393" spans="1:17" ht="15" thickBot="1">
      <c r="A393" s="77" t="s">
        <v>202</v>
      </c>
      <c r="B393" s="77"/>
      <c r="C393" s="77"/>
      <c r="D393" s="77"/>
      <c r="E393" s="77"/>
      <c r="F393" s="77"/>
      <c r="G393" s="77"/>
      <c r="H393" s="78"/>
      <c r="I393" s="77"/>
      <c r="J393" s="77"/>
    </row>
    <row r="394" spans="1:17" ht="15" thickTop="1">
      <c r="A394" s="75" t="s">
        <v>203</v>
      </c>
      <c r="B394" s="75"/>
      <c r="C394" s="75"/>
      <c r="D394" s="75"/>
      <c r="E394" s="75"/>
      <c r="F394" s="71"/>
      <c r="G394" s="72"/>
      <c r="H394" s="18"/>
      <c r="I394" s="76"/>
      <c r="J394" s="71"/>
    </row>
    <row r="395" spans="1:17">
      <c r="A395" s="75"/>
      <c r="B395" s="75"/>
      <c r="C395" s="75"/>
      <c r="D395" s="75"/>
      <c r="E395" s="75"/>
      <c r="F395" s="19">
        <v>5</v>
      </c>
      <c r="G395" s="20">
        <v>4</v>
      </c>
      <c r="H395" s="21">
        <v>3</v>
      </c>
      <c r="I395" s="22">
        <v>2</v>
      </c>
      <c r="J395" s="19">
        <v>1</v>
      </c>
    </row>
    <row r="396" spans="1:17" ht="15" customHeight="1">
      <c r="A396" s="55" t="s">
        <v>204</v>
      </c>
      <c r="B396" s="55"/>
      <c r="C396" s="55"/>
      <c r="D396" s="55"/>
      <c r="E396" s="55"/>
      <c r="F396" s="3"/>
      <c r="G396" s="4"/>
      <c r="H396" s="5" t="s">
        <v>314</v>
      </c>
      <c r="I396" s="6"/>
      <c r="J396" s="3"/>
    </row>
    <row r="397" spans="1:17" ht="15" customHeight="1">
      <c r="A397" s="55" t="s">
        <v>205</v>
      </c>
      <c r="B397" s="55"/>
      <c r="C397" s="55"/>
      <c r="D397" s="55"/>
      <c r="E397" s="55"/>
      <c r="F397" s="3"/>
      <c r="G397" s="4"/>
      <c r="H397" s="5" t="s">
        <v>314</v>
      </c>
      <c r="I397" s="6"/>
      <c r="J397" s="3"/>
    </row>
    <row r="398" spans="1:17" ht="15" customHeight="1">
      <c r="A398" s="55" t="s">
        <v>206</v>
      </c>
      <c r="B398" s="55"/>
      <c r="C398" s="55"/>
      <c r="D398" s="55"/>
      <c r="E398" s="55"/>
      <c r="F398" s="3"/>
      <c r="G398" s="4"/>
      <c r="H398" s="5" t="s">
        <v>317</v>
      </c>
      <c r="I398" s="6"/>
      <c r="J398" s="3"/>
    </row>
    <row r="399" spans="1:17" ht="15" customHeight="1">
      <c r="A399" s="55" t="s">
        <v>207</v>
      </c>
      <c r="B399" s="55"/>
      <c r="C399" s="55"/>
      <c r="D399" s="55"/>
      <c r="E399" s="55"/>
      <c r="F399" s="3"/>
      <c r="G399" s="4"/>
      <c r="H399" s="5" t="s">
        <v>314</v>
      </c>
      <c r="I399" s="6"/>
      <c r="J399" s="3"/>
    </row>
    <row r="400" spans="1:17" ht="15" customHeight="1">
      <c r="A400" s="55" t="s">
        <v>208</v>
      </c>
      <c r="B400" s="55"/>
      <c r="C400" s="55"/>
      <c r="D400" s="55"/>
      <c r="E400" s="55"/>
      <c r="F400" s="3"/>
      <c r="G400" s="4"/>
      <c r="H400" s="5" t="s">
        <v>314</v>
      </c>
      <c r="I400" s="6"/>
      <c r="J400" s="3"/>
    </row>
    <row r="401" spans="1:15" ht="15" customHeight="1">
      <c r="A401" s="55" t="s">
        <v>209</v>
      </c>
      <c r="B401" s="55"/>
      <c r="C401" s="55"/>
      <c r="D401" s="55"/>
      <c r="E401" s="55"/>
      <c r="F401" s="3"/>
      <c r="G401" s="4"/>
      <c r="H401" s="5" t="s">
        <v>314</v>
      </c>
      <c r="I401" s="6"/>
      <c r="J401" s="3"/>
    </row>
    <row r="402" spans="1:15" ht="15" customHeight="1">
      <c r="A402" s="55" t="s">
        <v>210</v>
      </c>
      <c r="B402" s="55"/>
      <c r="C402" s="55"/>
      <c r="D402" s="55"/>
      <c r="E402" s="55"/>
      <c r="F402" s="3"/>
      <c r="G402" s="4"/>
      <c r="H402" s="5" t="s">
        <v>314</v>
      </c>
      <c r="I402" s="6"/>
      <c r="J402" s="3"/>
    </row>
    <row r="403" spans="1:15" ht="15" customHeight="1">
      <c r="A403" s="55" t="s">
        <v>211</v>
      </c>
      <c r="B403" s="55"/>
      <c r="C403" s="55"/>
      <c r="D403" s="55"/>
      <c r="E403" s="55"/>
      <c r="F403" s="3"/>
      <c r="G403" s="4"/>
      <c r="H403" s="5" t="s">
        <v>317</v>
      </c>
      <c r="I403" s="6"/>
      <c r="J403" s="3"/>
    </row>
    <row r="404" spans="1:15" ht="15" customHeight="1">
      <c r="A404" s="55" t="s">
        <v>212</v>
      </c>
      <c r="B404" s="55"/>
      <c r="C404" s="55"/>
      <c r="D404" s="55"/>
      <c r="E404" s="55"/>
      <c r="F404" s="3"/>
      <c r="G404" s="4"/>
      <c r="H404" s="5" t="s">
        <v>314</v>
      </c>
      <c r="I404" s="6"/>
      <c r="J404" s="3"/>
    </row>
    <row r="405" spans="1:15" ht="15" customHeight="1">
      <c r="A405" s="55" t="s">
        <v>213</v>
      </c>
      <c r="B405" s="55"/>
      <c r="C405" s="55"/>
      <c r="D405" s="55"/>
      <c r="E405" s="55"/>
      <c r="F405" s="3"/>
      <c r="G405" s="4"/>
      <c r="H405" s="5" t="s">
        <v>314</v>
      </c>
      <c r="I405" s="6"/>
      <c r="J405" s="3"/>
    </row>
    <row r="406" spans="1:15" ht="15" customHeight="1">
      <c r="A406" s="55" t="s">
        <v>214</v>
      </c>
      <c r="B406" s="55"/>
      <c r="C406" s="55"/>
      <c r="D406" s="55"/>
      <c r="E406" s="55"/>
      <c r="F406" s="3"/>
      <c r="G406" s="4"/>
      <c r="H406" s="5" t="s">
        <v>314</v>
      </c>
      <c r="I406" s="6"/>
      <c r="J406" s="3"/>
    </row>
    <row r="407" spans="1:15" ht="15" customHeight="1">
      <c r="A407" s="55" t="s">
        <v>215</v>
      </c>
      <c r="B407" s="55"/>
      <c r="C407" s="55"/>
      <c r="D407" s="55"/>
      <c r="E407" s="55"/>
      <c r="F407" s="3"/>
      <c r="G407" s="4"/>
      <c r="H407" s="5" t="s">
        <v>314</v>
      </c>
      <c r="I407" s="6"/>
      <c r="J407" s="3"/>
    </row>
    <row r="408" spans="1:15" ht="15" customHeight="1" thickBot="1">
      <c r="A408" s="55" t="s">
        <v>216</v>
      </c>
      <c r="B408" s="55"/>
      <c r="C408" s="55"/>
      <c r="D408" s="55"/>
      <c r="E408" s="55"/>
      <c r="F408" s="3"/>
      <c r="G408" s="4"/>
      <c r="H408" s="7" t="s">
        <v>314</v>
      </c>
      <c r="I408" s="6"/>
      <c r="J408" s="3"/>
      <c r="K408" s="25">
        <f>COUNTA(F396:F408)</f>
        <v>0</v>
      </c>
      <c r="L408" s="25">
        <f>COUNTA(G396:G408)</f>
        <v>0</v>
      </c>
      <c r="M408" s="25">
        <f>COUNTA(H396:H408)</f>
        <v>13</v>
      </c>
      <c r="N408" s="25">
        <f>COUNTA(I396:I408)</f>
        <v>0</v>
      </c>
      <c r="O408" s="25">
        <f>COUNTA(J396:J408)</f>
        <v>0</v>
      </c>
    </row>
    <row r="409" spans="1:15" ht="15" thickTop="1">
      <c r="A409" s="73" t="s">
        <v>15</v>
      </c>
      <c r="B409" s="73"/>
      <c r="C409" s="73"/>
      <c r="D409" s="73"/>
      <c r="E409" s="73"/>
      <c r="F409" s="73"/>
      <c r="G409" s="73"/>
      <c r="H409" s="74"/>
      <c r="I409" s="73"/>
      <c r="J409" s="73"/>
    </row>
    <row r="410" spans="1:15" ht="106.5" customHeight="1">
      <c r="A410" s="68"/>
      <c r="B410" s="69"/>
      <c r="C410" s="69"/>
      <c r="D410" s="69"/>
      <c r="E410" s="69"/>
      <c r="F410" s="69"/>
      <c r="G410" s="69"/>
      <c r="H410" s="69"/>
      <c r="I410" s="69"/>
      <c r="J410" s="70"/>
    </row>
    <row r="411" spans="1:15">
      <c r="B411" s="29"/>
      <c r="C411" s="29"/>
      <c r="D411" s="29"/>
      <c r="E411" s="29"/>
      <c r="F411" s="29"/>
      <c r="G411" s="29"/>
      <c r="H411" s="29"/>
      <c r="I411" s="29"/>
      <c r="J411" s="29"/>
    </row>
    <row r="412" spans="1:15" ht="15" thickBot="1">
      <c r="B412" s="17"/>
      <c r="C412" s="17"/>
      <c r="D412" s="17"/>
      <c r="E412" s="17"/>
    </row>
    <row r="413" spans="1:15" ht="15" customHeight="1" thickTop="1">
      <c r="A413" s="113" t="s">
        <v>217</v>
      </c>
      <c r="B413" s="114"/>
      <c r="C413" s="114"/>
      <c r="D413" s="114"/>
      <c r="E413" s="115"/>
      <c r="F413" s="71"/>
      <c r="G413" s="72"/>
      <c r="H413" s="18"/>
      <c r="I413" s="76"/>
      <c r="J413" s="71"/>
    </row>
    <row r="414" spans="1:15">
      <c r="A414" s="116"/>
      <c r="B414" s="117"/>
      <c r="C414" s="117"/>
      <c r="D414" s="117"/>
      <c r="E414" s="118"/>
      <c r="F414" s="19">
        <v>5</v>
      </c>
      <c r="G414" s="20">
        <v>4</v>
      </c>
      <c r="H414" s="21">
        <v>3</v>
      </c>
      <c r="I414" s="22">
        <v>2</v>
      </c>
      <c r="J414" s="19">
        <v>1</v>
      </c>
    </row>
    <row r="415" spans="1:15" ht="15" customHeight="1">
      <c r="A415" s="61" t="s">
        <v>218</v>
      </c>
      <c r="B415" s="62"/>
      <c r="C415" s="62"/>
      <c r="D415" s="62"/>
      <c r="E415" s="63"/>
      <c r="F415" s="3"/>
      <c r="G415" s="4"/>
      <c r="H415" s="5" t="s">
        <v>314</v>
      </c>
      <c r="I415" s="6"/>
      <c r="J415" s="3"/>
    </row>
    <row r="416" spans="1:15" ht="15" customHeight="1">
      <c r="A416" s="61" t="s">
        <v>219</v>
      </c>
      <c r="B416" s="62"/>
      <c r="C416" s="62"/>
      <c r="D416" s="62"/>
      <c r="E416" s="63"/>
      <c r="F416" s="3"/>
      <c r="G416" s="4"/>
      <c r="H416" s="5" t="s">
        <v>314</v>
      </c>
      <c r="I416" s="6"/>
      <c r="J416" s="3"/>
    </row>
    <row r="417" spans="1:17" ht="15" customHeight="1">
      <c r="A417" s="61" t="s">
        <v>220</v>
      </c>
      <c r="B417" s="62"/>
      <c r="C417" s="62"/>
      <c r="D417" s="62"/>
      <c r="E417" s="63"/>
      <c r="F417" s="3"/>
      <c r="G417" s="4"/>
      <c r="H417" s="5" t="s">
        <v>314</v>
      </c>
      <c r="I417" s="6"/>
      <c r="J417" s="3"/>
    </row>
    <row r="418" spans="1:17" ht="15" customHeight="1" thickBot="1">
      <c r="A418" s="61" t="s">
        <v>221</v>
      </c>
      <c r="B418" s="62"/>
      <c r="C418" s="62"/>
      <c r="D418" s="62"/>
      <c r="E418" s="63"/>
      <c r="F418" s="3"/>
      <c r="G418" s="4"/>
      <c r="H418" s="7" t="s">
        <v>314</v>
      </c>
      <c r="I418" s="6"/>
      <c r="J418" s="3"/>
      <c r="K418" s="25">
        <f>COUNTA(F415:F418)</f>
        <v>0</v>
      </c>
      <c r="L418" s="25">
        <f>COUNTA(G415:G418)</f>
        <v>0</v>
      </c>
      <c r="M418" s="25">
        <f>COUNTA(H415:H418)</f>
        <v>4</v>
      </c>
      <c r="N418" s="25">
        <f>COUNTA(I415:I418)</f>
        <v>0</v>
      </c>
      <c r="O418" s="25">
        <f>COUNTA(J415:J418)</f>
        <v>0</v>
      </c>
    </row>
    <row r="419" spans="1:17" ht="15" thickTop="1">
      <c r="A419" s="64" t="s">
        <v>15</v>
      </c>
      <c r="B419" s="65"/>
      <c r="C419" s="65"/>
      <c r="D419" s="65"/>
      <c r="E419" s="65"/>
      <c r="F419" s="65"/>
      <c r="G419" s="65"/>
      <c r="H419" s="66"/>
      <c r="I419" s="65"/>
      <c r="J419" s="67"/>
    </row>
    <row r="420" spans="1:17" ht="92.25" customHeight="1">
      <c r="A420" s="68"/>
      <c r="B420" s="69"/>
      <c r="C420" s="69"/>
      <c r="D420" s="69"/>
      <c r="E420" s="69"/>
      <c r="F420" s="69"/>
      <c r="G420" s="69"/>
      <c r="H420" s="69"/>
      <c r="I420" s="69"/>
      <c r="J420" s="70"/>
    </row>
    <row r="421" spans="1:17">
      <c r="B421" s="17"/>
      <c r="C421" s="17"/>
      <c r="D421" s="17"/>
      <c r="E421" s="17"/>
      <c r="K421" s="42">
        <f>SUM(K408:K418)</f>
        <v>0</v>
      </c>
      <c r="L421" s="42">
        <f>SUM(L408:L418)</f>
        <v>0</v>
      </c>
      <c r="M421" s="42">
        <f>SUM(M408:M418)</f>
        <v>17</v>
      </c>
      <c r="N421" s="42">
        <f>SUM(N408:N418)</f>
        <v>0</v>
      </c>
      <c r="O421" s="42">
        <f>SUM(O408:O418)</f>
        <v>0</v>
      </c>
      <c r="P421" s="43" t="s">
        <v>286</v>
      </c>
      <c r="Q421" s="44" t="s">
        <v>296</v>
      </c>
    </row>
    <row r="422" spans="1:17">
      <c r="B422" s="17"/>
      <c r="C422" s="17"/>
      <c r="D422" s="17"/>
      <c r="E422" s="17"/>
    </row>
    <row r="423" spans="1:17" ht="15" thickBot="1">
      <c r="A423" s="77" t="s">
        <v>222</v>
      </c>
      <c r="B423" s="77"/>
      <c r="C423" s="77"/>
      <c r="D423" s="77"/>
      <c r="E423" s="77"/>
      <c r="F423" s="77"/>
      <c r="G423" s="77"/>
      <c r="H423" s="78"/>
      <c r="I423" s="77"/>
      <c r="J423" s="77"/>
    </row>
    <row r="424" spans="1:17" ht="15.75" customHeight="1" thickTop="1">
      <c r="A424" s="75" t="s">
        <v>223</v>
      </c>
      <c r="B424" s="75"/>
      <c r="C424" s="75"/>
      <c r="D424" s="75"/>
      <c r="E424" s="75"/>
      <c r="F424" s="71"/>
      <c r="G424" s="72"/>
      <c r="H424" s="18"/>
      <c r="I424" s="76"/>
      <c r="J424" s="71"/>
    </row>
    <row r="425" spans="1:17">
      <c r="A425" s="75"/>
      <c r="B425" s="75"/>
      <c r="C425" s="75"/>
      <c r="D425" s="75"/>
      <c r="E425" s="75"/>
      <c r="F425" s="19">
        <v>5</v>
      </c>
      <c r="G425" s="20">
        <v>4</v>
      </c>
      <c r="H425" s="21">
        <v>3</v>
      </c>
      <c r="I425" s="22">
        <v>2</v>
      </c>
      <c r="J425" s="19">
        <v>1</v>
      </c>
    </row>
    <row r="426" spans="1:17" ht="15" customHeight="1">
      <c r="A426" s="55" t="s">
        <v>224</v>
      </c>
      <c r="B426" s="55"/>
      <c r="C426" s="55"/>
      <c r="D426" s="55"/>
      <c r="E426" s="55"/>
      <c r="F426" s="3"/>
      <c r="G426" s="4"/>
      <c r="H426" s="5" t="s">
        <v>314</v>
      </c>
      <c r="I426" s="6"/>
      <c r="J426" s="3"/>
    </row>
    <row r="427" spans="1:17" ht="15" customHeight="1">
      <c r="A427" s="55" t="s">
        <v>225</v>
      </c>
      <c r="B427" s="55"/>
      <c r="C427" s="55"/>
      <c r="D427" s="55"/>
      <c r="E427" s="55"/>
      <c r="F427" s="3"/>
      <c r="G427" s="4"/>
      <c r="H427" s="5"/>
      <c r="I427" s="6" t="s">
        <v>314</v>
      </c>
      <c r="J427" s="3"/>
    </row>
    <row r="428" spans="1:17" ht="15" customHeight="1">
      <c r="A428" s="55" t="s">
        <v>226</v>
      </c>
      <c r="B428" s="55"/>
      <c r="C428" s="55"/>
      <c r="D428" s="55"/>
      <c r="E428" s="55"/>
      <c r="F428" s="3"/>
      <c r="G428" s="4" t="s">
        <v>314</v>
      </c>
      <c r="H428" s="5"/>
      <c r="I428" s="6"/>
      <c r="J428" s="3"/>
    </row>
    <row r="429" spans="1:17" ht="15" customHeight="1">
      <c r="A429" s="55" t="s">
        <v>227</v>
      </c>
      <c r="B429" s="55"/>
      <c r="C429" s="55"/>
      <c r="D429" s="55"/>
      <c r="E429" s="55"/>
      <c r="F429" s="3"/>
      <c r="G429" s="4"/>
      <c r="H429" s="5" t="s">
        <v>314</v>
      </c>
      <c r="I429" s="6"/>
      <c r="J429" s="3"/>
    </row>
    <row r="430" spans="1:17" ht="15" customHeight="1">
      <c r="A430" s="55" t="s">
        <v>228</v>
      </c>
      <c r="B430" s="55"/>
      <c r="C430" s="55"/>
      <c r="D430" s="55"/>
      <c r="E430" s="55"/>
      <c r="F430" s="3"/>
      <c r="G430" s="4"/>
      <c r="H430" s="5" t="s">
        <v>314</v>
      </c>
      <c r="I430" s="6"/>
      <c r="J430" s="3"/>
    </row>
    <row r="431" spans="1:17" ht="15" customHeight="1">
      <c r="A431" s="55" t="s">
        <v>229</v>
      </c>
      <c r="B431" s="55"/>
      <c r="C431" s="55"/>
      <c r="D431" s="55"/>
      <c r="E431" s="55"/>
      <c r="F431" s="3"/>
      <c r="G431" s="4"/>
      <c r="H431" s="5" t="s">
        <v>314</v>
      </c>
      <c r="I431" s="6"/>
      <c r="J431" s="3"/>
    </row>
    <row r="432" spans="1:17" ht="15" customHeight="1">
      <c r="A432" s="55" t="s">
        <v>230</v>
      </c>
      <c r="B432" s="55"/>
      <c r="C432" s="55"/>
      <c r="D432" s="55"/>
      <c r="E432" s="55"/>
      <c r="F432" s="3"/>
      <c r="G432" s="4"/>
      <c r="H432" s="5" t="s">
        <v>314</v>
      </c>
      <c r="I432" s="6"/>
      <c r="J432" s="3"/>
    </row>
    <row r="433" spans="1:15" ht="15" customHeight="1" thickBot="1">
      <c r="A433" s="55" t="s">
        <v>231</v>
      </c>
      <c r="B433" s="55"/>
      <c r="C433" s="55"/>
      <c r="D433" s="55"/>
      <c r="E433" s="55"/>
      <c r="F433" s="3"/>
      <c r="G433" s="4"/>
      <c r="H433" s="7" t="s">
        <v>314</v>
      </c>
      <c r="I433" s="6"/>
      <c r="J433" s="3"/>
      <c r="K433" s="25">
        <f>COUNTA(F426:F433)</f>
        <v>0</v>
      </c>
      <c r="L433" s="25">
        <f>COUNTA(G426:G433)</f>
        <v>1</v>
      </c>
      <c r="M433" s="25">
        <f>COUNTA(H426:H433)</f>
        <v>6</v>
      </c>
      <c r="N433" s="25">
        <f>COUNTA(I426:I433)</f>
        <v>1</v>
      </c>
      <c r="O433" s="25">
        <f>COUNTA(J426:J433)</f>
        <v>0</v>
      </c>
    </row>
    <row r="434" spans="1:15" ht="15" thickTop="1">
      <c r="A434" s="73" t="s">
        <v>15</v>
      </c>
      <c r="B434" s="73"/>
      <c r="C434" s="73"/>
      <c r="D434" s="73"/>
      <c r="E434" s="73"/>
      <c r="F434" s="73"/>
      <c r="G434" s="73"/>
      <c r="H434" s="74"/>
      <c r="I434" s="73"/>
      <c r="J434" s="73"/>
    </row>
    <row r="435" spans="1:15" ht="194.25" customHeight="1">
      <c r="A435" s="68" t="s">
        <v>324</v>
      </c>
      <c r="B435" s="69"/>
      <c r="C435" s="69"/>
      <c r="D435" s="69"/>
      <c r="E435" s="69"/>
      <c r="F435" s="69"/>
      <c r="G435" s="69"/>
      <c r="H435" s="69"/>
      <c r="I435" s="69"/>
      <c r="J435" s="70"/>
    </row>
    <row r="436" spans="1:15">
      <c r="B436" s="29"/>
      <c r="C436" s="29"/>
      <c r="D436" s="29"/>
      <c r="E436" s="29"/>
      <c r="F436" s="29"/>
      <c r="G436" s="29"/>
      <c r="H436" s="29"/>
      <c r="I436" s="29"/>
      <c r="J436" s="29"/>
    </row>
    <row r="437" spans="1:15" ht="15" thickBot="1">
      <c r="B437" s="17"/>
      <c r="C437" s="17"/>
      <c r="D437" s="17"/>
      <c r="E437" s="17"/>
    </row>
    <row r="438" spans="1:15" ht="15" thickTop="1">
      <c r="A438" s="75" t="s">
        <v>232</v>
      </c>
      <c r="B438" s="75"/>
      <c r="C438" s="75"/>
      <c r="D438" s="75"/>
      <c r="E438" s="75"/>
      <c r="F438" s="71"/>
      <c r="G438" s="72"/>
      <c r="H438" s="18"/>
      <c r="I438" s="76"/>
      <c r="J438" s="71"/>
    </row>
    <row r="439" spans="1:15">
      <c r="A439" s="75"/>
      <c r="B439" s="75"/>
      <c r="C439" s="75"/>
      <c r="D439" s="75"/>
      <c r="E439" s="75"/>
      <c r="F439" s="19">
        <v>5</v>
      </c>
      <c r="G439" s="20">
        <v>4</v>
      </c>
      <c r="H439" s="21">
        <v>3</v>
      </c>
      <c r="I439" s="22">
        <v>2</v>
      </c>
      <c r="J439" s="19">
        <v>1</v>
      </c>
    </row>
    <row r="440" spans="1:15" ht="15" customHeight="1">
      <c r="A440" s="55" t="s">
        <v>233</v>
      </c>
      <c r="B440" s="55"/>
      <c r="C440" s="55"/>
      <c r="D440" s="55"/>
      <c r="E440" s="55"/>
      <c r="F440" s="23"/>
      <c r="G440" s="24"/>
      <c r="H440" s="5" t="s">
        <v>314</v>
      </c>
      <c r="I440" s="6"/>
      <c r="J440" s="3"/>
    </row>
    <row r="441" spans="1:15" ht="15" customHeight="1">
      <c r="A441" s="55" t="s">
        <v>234</v>
      </c>
      <c r="B441" s="55"/>
      <c r="C441" s="55"/>
      <c r="D441" s="55"/>
      <c r="E441" s="55"/>
      <c r="F441" s="3"/>
      <c r="G441" s="4"/>
      <c r="H441" s="5" t="s">
        <v>314</v>
      </c>
      <c r="I441" s="6"/>
      <c r="J441" s="3"/>
    </row>
    <row r="442" spans="1:15" ht="15" customHeight="1">
      <c r="A442" s="55" t="s">
        <v>235</v>
      </c>
      <c r="B442" s="55"/>
      <c r="C442" s="55"/>
      <c r="D442" s="55"/>
      <c r="E442" s="55"/>
      <c r="F442" s="23"/>
      <c r="G442" s="24"/>
      <c r="H442" s="5" t="s">
        <v>314</v>
      </c>
      <c r="I442" s="6"/>
      <c r="J442" s="3"/>
    </row>
    <row r="443" spans="1:15" ht="15" customHeight="1">
      <c r="A443" s="55" t="s">
        <v>236</v>
      </c>
      <c r="B443" s="55"/>
      <c r="C443" s="55"/>
      <c r="D443" s="55"/>
      <c r="E443" s="55"/>
      <c r="F443" s="3"/>
      <c r="G443" s="4"/>
      <c r="H443" s="5" t="s">
        <v>314</v>
      </c>
      <c r="I443" s="6"/>
      <c r="J443" s="3"/>
    </row>
    <row r="444" spans="1:15" ht="15" customHeight="1" thickBot="1">
      <c r="A444" s="55" t="s">
        <v>237</v>
      </c>
      <c r="B444" s="55"/>
      <c r="C444" s="55"/>
      <c r="D444" s="55"/>
      <c r="E444" s="55"/>
      <c r="F444" s="23"/>
      <c r="G444" s="24"/>
      <c r="H444" s="7" t="s">
        <v>314</v>
      </c>
      <c r="I444" s="6"/>
      <c r="J444" s="3"/>
      <c r="K444" s="25">
        <f>COUNTA(F440:F444)</f>
        <v>0</v>
      </c>
      <c r="L444" s="25">
        <f>COUNTA(G440:G444)</f>
        <v>0</v>
      </c>
      <c r="M444" s="25">
        <f>COUNTA(H440:H444)</f>
        <v>5</v>
      </c>
      <c r="N444" s="25">
        <f>COUNTA(I440:I444)</f>
        <v>0</v>
      </c>
      <c r="O444" s="25">
        <f>COUNTA(J440:J444)</f>
        <v>0</v>
      </c>
    </row>
    <row r="445" spans="1:15" ht="15" thickTop="1">
      <c r="A445" s="73" t="s">
        <v>15</v>
      </c>
      <c r="B445" s="73"/>
      <c r="C445" s="73"/>
      <c r="D445" s="73"/>
      <c r="E445" s="73"/>
      <c r="F445" s="73"/>
      <c r="G445" s="73"/>
      <c r="H445" s="74"/>
      <c r="I445" s="73"/>
      <c r="J445" s="73"/>
    </row>
    <row r="446" spans="1:15" ht="70" customHeight="1">
      <c r="A446" s="68"/>
      <c r="B446" s="69"/>
      <c r="C446" s="69"/>
      <c r="D446" s="69"/>
      <c r="E446" s="69"/>
      <c r="F446" s="69"/>
      <c r="G446" s="69"/>
      <c r="H446" s="69"/>
      <c r="I446" s="69"/>
      <c r="J446" s="70"/>
    </row>
    <row r="447" spans="1:15">
      <c r="B447" s="29"/>
      <c r="C447" s="29"/>
      <c r="D447" s="29"/>
      <c r="E447" s="29"/>
      <c r="F447" s="29"/>
      <c r="G447" s="29"/>
      <c r="H447" s="29"/>
      <c r="I447" s="29"/>
      <c r="J447" s="29"/>
    </row>
    <row r="448" spans="1:15" ht="15" thickBot="1">
      <c r="B448" s="17"/>
      <c r="C448" s="17"/>
      <c r="D448" s="17"/>
      <c r="E448" s="17"/>
    </row>
    <row r="449" spans="1:27" ht="15" thickTop="1">
      <c r="A449" s="75" t="s">
        <v>238</v>
      </c>
      <c r="B449" s="75"/>
      <c r="C449" s="75"/>
      <c r="D449" s="75"/>
      <c r="E449" s="75"/>
      <c r="F449" s="71"/>
      <c r="G449" s="72"/>
      <c r="H449" s="18"/>
      <c r="I449" s="76"/>
      <c r="J449" s="71"/>
    </row>
    <row r="450" spans="1:27">
      <c r="A450" s="75"/>
      <c r="B450" s="75"/>
      <c r="C450" s="75"/>
      <c r="D450" s="75"/>
      <c r="E450" s="75"/>
      <c r="F450" s="19">
        <v>5</v>
      </c>
      <c r="G450" s="20">
        <v>4</v>
      </c>
      <c r="H450" s="21">
        <v>3</v>
      </c>
      <c r="I450" s="22">
        <v>2</v>
      </c>
      <c r="J450" s="19">
        <v>1</v>
      </c>
    </row>
    <row r="451" spans="1:27" ht="15" customHeight="1">
      <c r="A451" s="55" t="s">
        <v>239</v>
      </c>
      <c r="B451" s="55"/>
      <c r="C451" s="55"/>
      <c r="D451" s="55"/>
      <c r="E451" s="55"/>
      <c r="F451" s="3"/>
      <c r="G451" s="4"/>
      <c r="H451" s="5" t="s">
        <v>314</v>
      </c>
      <c r="I451" s="6"/>
      <c r="J451" s="3"/>
    </row>
    <row r="452" spans="1:27" ht="15" customHeight="1">
      <c r="A452" s="55" t="s">
        <v>240</v>
      </c>
      <c r="B452" s="55"/>
      <c r="C452" s="55"/>
      <c r="D452" s="55"/>
      <c r="E452" s="55"/>
      <c r="F452" s="3"/>
      <c r="G452" s="4"/>
      <c r="H452" s="5" t="s">
        <v>314</v>
      </c>
      <c r="I452" s="6"/>
      <c r="J452" s="3"/>
      <c r="AA452" s="11"/>
    </row>
    <row r="453" spans="1:27" ht="15" customHeight="1">
      <c r="A453" s="55" t="s">
        <v>241</v>
      </c>
      <c r="B453" s="55"/>
      <c r="C453" s="55"/>
      <c r="D453" s="55"/>
      <c r="E453" s="55"/>
      <c r="F453" s="3"/>
      <c r="G453" s="4"/>
      <c r="H453" s="5" t="s">
        <v>314</v>
      </c>
      <c r="I453" s="6"/>
      <c r="J453" s="3"/>
    </row>
    <row r="454" spans="1:27" ht="15" customHeight="1" thickBot="1">
      <c r="A454" s="55" t="s">
        <v>242</v>
      </c>
      <c r="B454" s="55"/>
      <c r="C454" s="55"/>
      <c r="D454" s="55"/>
      <c r="E454" s="55"/>
      <c r="F454" s="3"/>
      <c r="G454" s="4"/>
      <c r="H454" s="7" t="s">
        <v>314</v>
      </c>
      <c r="I454" s="6"/>
      <c r="J454" s="3"/>
      <c r="K454" s="25">
        <f>COUNTA(F451:F454)</f>
        <v>0</v>
      </c>
      <c r="L454" s="25">
        <f>COUNTA(G451:G454)</f>
        <v>0</v>
      </c>
      <c r="M454" s="25">
        <f>COUNTA(H451:H454)</f>
        <v>4</v>
      </c>
      <c r="N454" s="25">
        <f>COUNTA(I451:I454)</f>
        <v>0</v>
      </c>
      <c r="O454" s="25">
        <f>COUNTA(J451:J454)</f>
        <v>0</v>
      </c>
    </row>
    <row r="455" spans="1:27" ht="15" thickTop="1">
      <c r="A455" s="73" t="s">
        <v>15</v>
      </c>
      <c r="B455" s="73"/>
      <c r="C455" s="73"/>
      <c r="D455" s="73"/>
      <c r="E455" s="73"/>
      <c r="F455" s="73"/>
      <c r="G455" s="73"/>
      <c r="H455" s="74"/>
      <c r="I455" s="73"/>
      <c r="J455" s="73"/>
    </row>
    <row r="456" spans="1:27" ht="70" customHeight="1">
      <c r="A456" s="68"/>
      <c r="B456" s="69"/>
      <c r="C456" s="69"/>
      <c r="D456" s="69"/>
      <c r="E456" s="69"/>
      <c r="F456" s="69"/>
      <c r="G456" s="69"/>
      <c r="H456" s="69"/>
      <c r="I456" s="69"/>
      <c r="J456" s="70"/>
    </row>
    <row r="457" spans="1:27">
      <c r="B457" s="29"/>
      <c r="C457" s="29"/>
      <c r="D457" s="29"/>
      <c r="E457" s="29"/>
      <c r="F457" s="29"/>
      <c r="G457" s="29"/>
      <c r="H457" s="29"/>
      <c r="I457" s="29"/>
      <c r="J457" s="29"/>
    </row>
    <row r="458" spans="1:27" ht="15" thickBot="1">
      <c r="B458" s="17"/>
      <c r="C458" s="17"/>
      <c r="D458" s="17"/>
      <c r="E458" s="17"/>
    </row>
    <row r="459" spans="1:27" ht="15" thickTop="1">
      <c r="A459" s="75" t="s">
        <v>243</v>
      </c>
      <c r="B459" s="75"/>
      <c r="C459" s="75"/>
      <c r="D459" s="75"/>
      <c r="E459" s="75"/>
      <c r="F459" s="71"/>
      <c r="G459" s="72"/>
      <c r="H459" s="18"/>
      <c r="I459" s="76"/>
      <c r="J459" s="71"/>
    </row>
    <row r="460" spans="1:27">
      <c r="A460" s="75"/>
      <c r="B460" s="75"/>
      <c r="C460" s="75"/>
      <c r="D460" s="75"/>
      <c r="E460" s="75"/>
      <c r="F460" s="32">
        <v>5</v>
      </c>
      <c r="G460" s="33">
        <v>4</v>
      </c>
      <c r="H460" s="34">
        <v>3</v>
      </c>
      <c r="I460" s="35">
        <v>2</v>
      </c>
      <c r="J460" s="32">
        <v>1</v>
      </c>
    </row>
    <row r="461" spans="1:27" ht="15" customHeight="1">
      <c r="A461" s="55" t="s">
        <v>244</v>
      </c>
      <c r="B461" s="55"/>
      <c r="C461" s="55"/>
      <c r="D461" s="55"/>
      <c r="E461" s="55"/>
      <c r="F461" s="3"/>
      <c r="G461" s="4"/>
      <c r="H461" s="5" t="s">
        <v>314</v>
      </c>
      <c r="I461" s="6"/>
      <c r="J461" s="3"/>
    </row>
    <row r="462" spans="1:27" ht="15" customHeight="1">
      <c r="A462" s="55" t="s">
        <v>245</v>
      </c>
      <c r="B462" s="55"/>
      <c r="C462" s="55"/>
      <c r="D462" s="55"/>
      <c r="E462" s="55"/>
      <c r="F462" s="3"/>
      <c r="G462" s="4"/>
      <c r="H462" s="5" t="s">
        <v>314</v>
      </c>
      <c r="I462" s="6"/>
      <c r="J462" s="3"/>
    </row>
    <row r="463" spans="1:27" ht="15" customHeight="1">
      <c r="A463" s="55" t="s">
        <v>246</v>
      </c>
      <c r="B463" s="55"/>
      <c r="C463" s="55"/>
      <c r="D463" s="55"/>
      <c r="E463" s="55"/>
      <c r="F463" s="3"/>
      <c r="G463" s="4"/>
      <c r="H463" s="5"/>
      <c r="I463" s="6" t="s">
        <v>317</v>
      </c>
      <c r="J463" s="3"/>
    </row>
    <row r="464" spans="1:27" ht="15" customHeight="1">
      <c r="A464" s="55" t="s">
        <v>247</v>
      </c>
      <c r="B464" s="55"/>
      <c r="C464" s="55"/>
      <c r="D464" s="55"/>
      <c r="E464" s="55"/>
      <c r="F464" s="3"/>
      <c r="G464" s="4"/>
      <c r="H464" s="5" t="s">
        <v>314</v>
      </c>
      <c r="I464" s="6"/>
      <c r="J464" s="3"/>
    </row>
    <row r="465" spans="1:17" ht="15" customHeight="1" thickBot="1">
      <c r="A465" s="55" t="s">
        <v>248</v>
      </c>
      <c r="B465" s="55"/>
      <c r="C465" s="55"/>
      <c r="D465" s="55"/>
      <c r="E465" s="55"/>
      <c r="F465" s="3"/>
      <c r="G465" s="4"/>
      <c r="H465" s="7" t="s">
        <v>314</v>
      </c>
      <c r="I465" s="6"/>
      <c r="J465" s="3"/>
      <c r="K465" s="25">
        <f>COUNTA(F461:F465)</f>
        <v>0</v>
      </c>
      <c r="L465" s="25">
        <f>COUNTA(G461:G465)</f>
        <v>0</v>
      </c>
      <c r="M465" s="25">
        <f>COUNTA(H461:H465)</f>
        <v>4</v>
      </c>
      <c r="N465" s="25">
        <f>COUNTA(I461:I465)</f>
        <v>1</v>
      </c>
      <c r="O465" s="25">
        <f>COUNTA(J461:J465)</f>
        <v>0</v>
      </c>
    </row>
    <row r="466" spans="1:17" ht="15" thickTop="1">
      <c r="A466" s="73" t="s">
        <v>15</v>
      </c>
      <c r="B466" s="73"/>
      <c r="C466" s="73"/>
      <c r="D466" s="73"/>
      <c r="E466" s="73"/>
      <c r="F466" s="73"/>
      <c r="G466" s="73"/>
      <c r="H466" s="74"/>
      <c r="I466" s="73"/>
      <c r="J466" s="73"/>
    </row>
    <row r="467" spans="1:17" ht="92.25" customHeight="1">
      <c r="A467" s="68" t="s">
        <v>341</v>
      </c>
      <c r="B467" s="69"/>
      <c r="C467" s="69"/>
      <c r="D467" s="69"/>
      <c r="E467" s="69"/>
      <c r="F467" s="69"/>
      <c r="G467" s="69"/>
      <c r="H467" s="69"/>
      <c r="I467" s="69"/>
      <c r="J467" s="70"/>
    </row>
    <row r="468" spans="1:17">
      <c r="K468" s="45">
        <f>SUM(K433:K465)</f>
        <v>0</v>
      </c>
      <c r="L468" s="45">
        <f>SUM(L433:L465)</f>
        <v>1</v>
      </c>
      <c r="M468" s="45">
        <f>SUM(M433:M465)</f>
        <v>19</v>
      </c>
      <c r="N468" s="45">
        <f>SUM(N433:N465)</f>
        <v>2</v>
      </c>
      <c r="O468" s="45">
        <f>SUM(O433:O465)</f>
        <v>0</v>
      </c>
      <c r="P468" s="46" t="s">
        <v>286</v>
      </c>
      <c r="Q468" s="47" t="s">
        <v>297</v>
      </c>
    </row>
    <row r="469" spans="1:17">
      <c r="B469" s="17"/>
      <c r="C469" s="17"/>
      <c r="D469" s="17"/>
      <c r="E469" s="17"/>
    </row>
    <row r="470" spans="1:17">
      <c r="A470" s="104" t="s">
        <v>290</v>
      </c>
      <c r="B470" s="105"/>
      <c r="C470" s="105"/>
      <c r="D470" s="105"/>
      <c r="E470" s="105"/>
      <c r="F470" s="105"/>
      <c r="G470" s="105"/>
      <c r="H470" s="105"/>
      <c r="I470" s="105"/>
      <c r="J470" s="106"/>
    </row>
    <row r="471" spans="1:17">
      <c r="A471" s="104"/>
      <c r="B471" s="105"/>
      <c r="C471" s="105"/>
      <c r="D471" s="105"/>
      <c r="E471" s="105"/>
      <c r="F471" s="105"/>
      <c r="G471" s="105"/>
      <c r="H471" s="105"/>
      <c r="I471" s="105"/>
      <c r="J471" s="106"/>
    </row>
    <row r="472" spans="1:17">
      <c r="A472" s="104"/>
      <c r="B472" s="105"/>
      <c r="C472" s="105"/>
      <c r="D472" s="105"/>
      <c r="E472" s="105"/>
      <c r="F472" s="105"/>
      <c r="G472" s="105"/>
      <c r="H472" s="105"/>
      <c r="I472" s="105"/>
      <c r="J472" s="106"/>
    </row>
    <row r="473" spans="1:17" ht="229.5" customHeight="1">
      <c r="A473" s="107"/>
      <c r="B473" s="108"/>
      <c r="C473" s="108"/>
      <c r="D473" s="108"/>
      <c r="E473" s="108"/>
      <c r="F473" s="108"/>
      <c r="G473" s="108"/>
      <c r="H473" s="108"/>
      <c r="I473" s="108"/>
      <c r="J473" s="109"/>
    </row>
    <row r="474" spans="1:17">
      <c r="A474" s="102">
        <v>1</v>
      </c>
      <c r="B474" s="102"/>
      <c r="C474" s="102"/>
      <c r="D474" s="102"/>
      <c r="E474" s="102"/>
      <c r="F474" s="102"/>
      <c r="G474" s="102"/>
      <c r="H474" s="102"/>
      <c r="I474" s="102"/>
      <c r="J474" s="103"/>
    </row>
    <row r="475" spans="1:17" ht="200" customHeight="1">
      <c r="A475" s="107"/>
      <c r="B475" s="108"/>
      <c r="C475" s="108"/>
      <c r="D475" s="108"/>
      <c r="E475" s="108"/>
      <c r="F475" s="108"/>
      <c r="G475" s="108"/>
      <c r="H475" s="108"/>
      <c r="I475" s="108"/>
      <c r="J475" s="109"/>
    </row>
    <row r="476" spans="1:17">
      <c r="A476" s="102">
        <v>2</v>
      </c>
      <c r="B476" s="102"/>
      <c r="C476" s="102"/>
      <c r="D476" s="102"/>
      <c r="E476" s="102"/>
      <c r="F476" s="102"/>
      <c r="G476" s="102"/>
      <c r="H476" s="102"/>
      <c r="I476" s="102"/>
      <c r="J476" s="103"/>
    </row>
    <row r="477" spans="1:17" ht="200" customHeight="1">
      <c r="A477" s="107"/>
      <c r="B477" s="108"/>
      <c r="C477" s="108"/>
      <c r="D477" s="108"/>
      <c r="E477" s="108"/>
      <c r="F477" s="108"/>
      <c r="G477" s="108"/>
      <c r="H477" s="108"/>
      <c r="I477" s="108"/>
      <c r="J477" s="109"/>
    </row>
    <row r="478" spans="1:17">
      <c r="A478" s="102">
        <v>3</v>
      </c>
      <c r="B478" s="102"/>
      <c r="C478" s="102"/>
      <c r="D478" s="102"/>
      <c r="E478" s="102"/>
      <c r="F478" s="102"/>
      <c r="G478" s="102"/>
      <c r="H478" s="102"/>
      <c r="I478" s="102"/>
      <c r="J478" s="103"/>
    </row>
    <row r="480" spans="1:17">
      <c r="B480" s="17"/>
      <c r="C480" s="17"/>
      <c r="D480" s="17"/>
      <c r="E480" s="17"/>
    </row>
    <row r="481" spans="1:10" ht="15">
      <c r="A481" s="119" t="s">
        <v>249</v>
      </c>
      <c r="B481" s="119"/>
      <c r="C481" s="119"/>
      <c r="D481" s="119"/>
      <c r="E481" s="119"/>
      <c r="F481" s="119"/>
      <c r="G481" s="119"/>
      <c r="H481" s="119"/>
      <c r="I481" s="119"/>
      <c r="J481" s="119"/>
    </row>
    <row r="482" spans="1:10">
      <c r="B482" s="36"/>
      <c r="C482" s="36"/>
      <c r="D482" s="36"/>
      <c r="E482" s="36"/>
    </row>
    <row r="483" spans="1:10">
      <c r="A483" s="87" t="s">
        <v>0</v>
      </c>
      <c r="B483" s="87"/>
      <c r="C483" s="88"/>
      <c r="D483" s="88"/>
      <c r="E483" s="88"/>
      <c r="F483" s="88"/>
      <c r="G483" s="88"/>
      <c r="H483" s="88"/>
      <c r="I483" s="88"/>
      <c r="J483" s="88"/>
    </row>
    <row r="484" spans="1:10">
      <c r="A484" s="87" t="s">
        <v>1</v>
      </c>
      <c r="B484" s="87"/>
      <c r="C484" s="88"/>
      <c r="D484" s="88"/>
      <c r="E484" s="88"/>
      <c r="F484" s="88"/>
      <c r="G484" s="88"/>
      <c r="H484" s="88"/>
      <c r="I484" s="88"/>
      <c r="J484" s="88"/>
    </row>
    <row r="485" spans="1:10">
      <c r="A485" s="87" t="s">
        <v>2</v>
      </c>
      <c r="B485" s="87"/>
      <c r="C485" s="88"/>
      <c r="D485" s="88"/>
      <c r="E485" s="88"/>
      <c r="F485" s="88"/>
      <c r="G485" s="88"/>
      <c r="H485" s="88"/>
      <c r="I485" s="88"/>
      <c r="J485" s="88"/>
    </row>
    <row r="486" spans="1:10">
      <c r="B486" s="16"/>
      <c r="C486" s="16"/>
      <c r="D486" s="16"/>
      <c r="E486" s="16"/>
    </row>
    <row r="487" spans="1:10">
      <c r="A487" s="94" t="s">
        <v>250</v>
      </c>
      <c r="B487" s="94"/>
      <c r="C487" s="16"/>
      <c r="D487" s="16"/>
      <c r="E487" s="16"/>
    </row>
    <row r="488" spans="1:10">
      <c r="A488" s="37" t="s">
        <v>251</v>
      </c>
      <c r="B488" s="38" t="s">
        <v>252</v>
      </c>
      <c r="C488" s="85" t="s">
        <v>253</v>
      </c>
      <c r="D488" s="101"/>
      <c r="E488" s="101"/>
      <c r="F488" s="86"/>
      <c r="G488" s="85" t="s">
        <v>254</v>
      </c>
      <c r="H488" s="101"/>
      <c r="I488" s="101"/>
      <c r="J488" s="86"/>
    </row>
    <row r="489" spans="1:10">
      <c r="A489" s="39">
        <v>2</v>
      </c>
      <c r="B489" s="8"/>
      <c r="C489" s="91"/>
      <c r="D489" s="92"/>
      <c r="E489" s="92"/>
      <c r="F489" s="93"/>
      <c r="G489" s="91"/>
      <c r="H489" s="92"/>
      <c r="I489" s="92"/>
      <c r="J489" s="93"/>
    </row>
    <row r="490" spans="1:10">
      <c r="A490" s="39">
        <v>3</v>
      </c>
      <c r="B490" s="8"/>
      <c r="C490" s="91"/>
      <c r="D490" s="92"/>
      <c r="E490" s="92"/>
      <c r="F490" s="93"/>
      <c r="G490" s="91"/>
      <c r="H490" s="92"/>
      <c r="I490" s="92"/>
      <c r="J490" s="93"/>
    </row>
    <row r="491" spans="1:10">
      <c r="A491" s="39">
        <v>4</v>
      </c>
      <c r="B491" s="8"/>
      <c r="C491" s="91"/>
      <c r="D491" s="92"/>
      <c r="E491" s="92"/>
      <c r="F491" s="93"/>
      <c r="G491" s="91"/>
      <c r="H491" s="92"/>
      <c r="I491" s="92"/>
      <c r="J491" s="93"/>
    </row>
    <row r="492" spans="1:10">
      <c r="A492" s="39">
        <v>5</v>
      </c>
      <c r="B492" s="8"/>
      <c r="C492" s="91"/>
      <c r="D492" s="92"/>
      <c r="E492" s="92"/>
      <c r="F492" s="93"/>
      <c r="G492" s="91"/>
      <c r="H492" s="92"/>
      <c r="I492" s="92"/>
      <c r="J492" s="93"/>
    </row>
    <row r="493" spans="1:10">
      <c r="A493" s="39">
        <v>6</v>
      </c>
      <c r="B493" s="8"/>
      <c r="C493" s="91"/>
      <c r="D493" s="92"/>
      <c r="E493" s="92"/>
      <c r="F493" s="93"/>
      <c r="G493" s="91"/>
      <c r="H493" s="92"/>
      <c r="I493" s="92"/>
      <c r="J493" s="93"/>
    </row>
    <row r="494" spans="1:10">
      <c r="A494" s="39">
        <v>7</v>
      </c>
      <c r="B494" s="8"/>
      <c r="C494" s="91"/>
      <c r="D494" s="92"/>
      <c r="E494" s="92"/>
      <c r="F494" s="93"/>
      <c r="G494" s="91"/>
      <c r="H494" s="92"/>
      <c r="I494" s="92"/>
      <c r="J494" s="93"/>
    </row>
    <row r="495" spans="1:10">
      <c r="A495" s="39">
        <v>8</v>
      </c>
      <c r="B495" s="8"/>
      <c r="C495" s="91"/>
      <c r="D495" s="92"/>
      <c r="E495" s="92"/>
      <c r="F495" s="93"/>
      <c r="G495" s="91"/>
      <c r="H495" s="92"/>
      <c r="I495" s="92"/>
      <c r="J495" s="93"/>
    </row>
    <row r="496" spans="1:10">
      <c r="A496" s="39">
        <v>9</v>
      </c>
      <c r="B496" s="8"/>
      <c r="C496" s="91"/>
      <c r="D496" s="92"/>
      <c r="E496" s="92"/>
      <c r="F496" s="93"/>
      <c r="G496" s="91"/>
      <c r="H496" s="92"/>
      <c r="I496" s="92"/>
      <c r="J496" s="93"/>
    </row>
    <row r="497" spans="1:10">
      <c r="A497" s="39">
        <v>10</v>
      </c>
      <c r="B497" s="8"/>
      <c r="C497" s="91"/>
      <c r="D497" s="92"/>
      <c r="E497" s="92"/>
      <c r="F497" s="93"/>
      <c r="G497" s="91"/>
      <c r="H497" s="92"/>
      <c r="I497" s="92"/>
      <c r="J497" s="93"/>
    </row>
    <row r="498" spans="1:10">
      <c r="A498" s="40" t="s">
        <v>255</v>
      </c>
      <c r="B498" s="38">
        <f>SUM(B489:B497)</f>
        <v>0</v>
      </c>
      <c r="C498" s="85">
        <f>SUM(C489:C497)</f>
        <v>0</v>
      </c>
      <c r="D498" s="101"/>
      <c r="E498" s="101"/>
      <c r="F498" s="86"/>
      <c r="G498" s="85">
        <f>SUM(G489:G497)</f>
        <v>0</v>
      </c>
      <c r="H498" s="101"/>
      <c r="I498" s="101"/>
      <c r="J498" s="86"/>
    </row>
    <row r="499" spans="1:10">
      <c r="B499" s="16"/>
      <c r="C499" s="16"/>
      <c r="D499" s="16"/>
      <c r="E499" s="16"/>
    </row>
    <row r="500" spans="1:10">
      <c r="A500" s="16" t="s">
        <v>256</v>
      </c>
      <c r="C500" s="16"/>
      <c r="D500" s="16"/>
      <c r="E500" s="16"/>
    </row>
    <row r="501" spans="1:10">
      <c r="A501" s="41" t="s">
        <v>257</v>
      </c>
      <c r="B501" s="9"/>
      <c r="C501" s="91"/>
      <c r="D501" s="92"/>
      <c r="E501" s="92"/>
      <c r="F501" s="93"/>
      <c r="G501" s="91"/>
      <c r="H501" s="92"/>
      <c r="I501" s="92"/>
      <c r="J501" s="93"/>
    </row>
    <row r="502" spans="1:10">
      <c r="B502" s="16"/>
      <c r="C502" s="16"/>
      <c r="D502" s="16"/>
      <c r="E502" s="16"/>
    </row>
    <row r="503" spans="1:10">
      <c r="A503" s="95" t="s">
        <v>258</v>
      </c>
      <c r="B503" s="95"/>
      <c r="C503" s="16"/>
      <c r="D503" s="16"/>
      <c r="E503" s="16"/>
    </row>
    <row r="504" spans="1:10">
      <c r="A504" s="10" t="s">
        <v>259</v>
      </c>
      <c r="B504" s="8"/>
      <c r="C504" s="91"/>
      <c r="D504" s="92"/>
      <c r="E504" s="92"/>
      <c r="F504" s="93"/>
      <c r="G504" s="91"/>
      <c r="H504" s="92"/>
      <c r="I504" s="92"/>
      <c r="J504" s="93"/>
    </row>
    <row r="505" spans="1:10">
      <c r="A505" s="10" t="s">
        <v>260</v>
      </c>
      <c r="B505" s="8"/>
      <c r="C505" s="91"/>
      <c r="D505" s="92"/>
      <c r="E505" s="92"/>
      <c r="F505" s="93"/>
      <c r="G505" s="91"/>
      <c r="H505" s="92"/>
      <c r="I505" s="92"/>
      <c r="J505" s="93"/>
    </row>
    <row r="506" spans="1:10">
      <c r="A506" s="10" t="s">
        <v>261</v>
      </c>
      <c r="B506" s="8"/>
      <c r="C506" s="91"/>
      <c r="D506" s="92"/>
      <c r="E506" s="92"/>
      <c r="F506" s="93"/>
      <c r="G506" s="91"/>
      <c r="H506" s="92"/>
      <c r="I506" s="92"/>
      <c r="J506" s="93"/>
    </row>
    <row r="507" spans="1:10">
      <c r="A507" s="10" t="s">
        <v>262</v>
      </c>
      <c r="B507" s="8"/>
      <c r="C507" s="91"/>
      <c r="D507" s="92"/>
      <c r="E507" s="92"/>
      <c r="F507" s="93"/>
      <c r="G507" s="91"/>
      <c r="H507" s="92"/>
      <c r="I507" s="92"/>
      <c r="J507" s="93"/>
    </row>
    <row r="508" spans="1:10">
      <c r="A508" s="10" t="s">
        <v>263</v>
      </c>
      <c r="B508" s="8"/>
      <c r="C508" s="91"/>
      <c r="D508" s="92"/>
      <c r="E508" s="92"/>
      <c r="F508" s="93"/>
      <c r="G508" s="91"/>
      <c r="H508" s="92"/>
      <c r="I508" s="92"/>
      <c r="J508" s="93"/>
    </row>
    <row r="509" spans="1:10">
      <c r="A509" s="10" t="s">
        <v>264</v>
      </c>
      <c r="B509" s="8"/>
      <c r="C509" s="91"/>
      <c r="D509" s="92"/>
      <c r="E509" s="92"/>
      <c r="F509" s="93"/>
      <c r="G509" s="91"/>
      <c r="H509" s="92"/>
      <c r="I509" s="92"/>
      <c r="J509" s="93"/>
    </row>
    <row r="510" spans="1:10">
      <c r="A510" s="10" t="s">
        <v>265</v>
      </c>
      <c r="B510" s="8"/>
      <c r="C510" s="91"/>
      <c r="D510" s="92"/>
      <c r="E510" s="92"/>
      <c r="F510" s="93"/>
      <c r="G510" s="91"/>
      <c r="H510" s="92"/>
      <c r="I510" s="92"/>
      <c r="J510" s="93"/>
    </row>
    <row r="511" spans="1:10">
      <c r="A511" s="10" t="s">
        <v>266</v>
      </c>
      <c r="B511" s="8"/>
      <c r="C511" s="91"/>
      <c r="D511" s="92"/>
      <c r="E511" s="92"/>
      <c r="F511" s="93"/>
      <c r="G511" s="91"/>
      <c r="H511" s="92"/>
      <c r="I511" s="92"/>
      <c r="J511" s="93"/>
    </row>
    <row r="512" spans="1:10">
      <c r="A512" s="10" t="s">
        <v>267</v>
      </c>
      <c r="B512" s="8"/>
      <c r="C512" s="91"/>
      <c r="D512" s="92"/>
      <c r="E512" s="92"/>
      <c r="F512" s="93"/>
      <c r="G512" s="91"/>
      <c r="H512" s="92"/>
      <c r="I512" s="92"/>
      <c r="J512" s="93"/>
    </row>
    <row r="513" spans="1:10">
      <c r="B513" s="16"/>
      <c r="C513" s="16"/>
      <c r="D513" s="16"/>
      <c r="E513" s="16"/>
    </row>
    <row r="514" spans="1:10">
      <c r="A514" s="89" t="s">
        <v>268</v>
      </c>
      <c r="B514" s="89"/>
      <c r="C514" s="16"/>
      <c r="D514" s="16"/>
      <c r="E514" s="16"/>
    </row>
    <row r="515" spans="1:10" ht="15" customHeight="1">
      <c r="A515" s="96" t="s">
        <v>298</v>
      </c>
      <c r="B515" s="97"/>
      <c r="C515" s="51"/>
      <c r="D515" s="98"/>
      <c r="E515" s="52"/>
      <c r="F515" s="48" t="s">
        <v>269</v>
      </c>
    </row>
    <row r="516" spans="1:10" ht="15" customHeight="1">
      <c r="A516" s="96" t="s">
        <v>299</v>
      </c>
      <c r="B516" s="97"/>
      <c r="C516" s="51"/>
      <c r="D516" s="98"/>
      <c r="E516" s="52"/>
      <c r="F516" s="48" t="s">
        <v>269</v>
      </c>
    </row>
    <row r="517" spans="1:10" ht="15" customHeight="1">
      <c r="A517" s="96" t="s">
        <v>300</v>
      </c>
      <c r="B517" s="97"/>
      <c r="C517" s="51" t="s">
        <v>331</v>
      </c>
      <c r="D517" s="98"/>
      <c r="E517" s="52"/>
      <c r="F517" s="48" t="s">
        <v>270</v>
      </c>
    </row>
    <row r="518" spans="1:10" ht="15" customHeight="1">
      <c r="A518" s="96" t="s">
        <v>301</v>
      </c>
      <c r="B518" s="97"/>
      <c r="C518" s="51" t="s">
        <v>332</v>
      </c>
      <c r="D518" s="98"/>
      <c r="E518" s="52"/>
      <c r="F518" s="48" t="s">
        <v>270</v>
      </c>
    </row>
    <row r="519" spans="1:10">
      <c r="B519" s="16"/>
      <c r="C519" s="16"/>
      <c r="D519" s="16"/>
      <c r="E519" s="16"/>
    </row>
    <row r="520" spans="1:10">
      <c r="A520" s="90" t="s">
        <v>271</v>
      </c>
      <c r="B520" s="90"/>
      <c r="C520" s="16"/>
      <c r="D520" s="16"/>
      <c r="E520" s="16"/>
    </row>
    <row r="521" spans="1:10" ht="42">
      <c r="A521" s="85" t="s">
        <v>272</v>
      </c>
      <c r="B521" s="86"/>
      <c r="C521" s="99" t="s">
        <v>303</v>
      </c>
      <c r="D521" s="100"/>
      <c r="E521" s="85" t="s">
        <v>302</v>
      </c>
      <c r="F521" s="86"/>
      <c r="G521" s="85" t="s">
        <v>273</v>
      </c>
      <c r="H521" s="86"/>
      <c r="I521" s="38" t="s">
        <v>274</v>
      </c>
      <c r="J521" s="38" t="s">
        <v>291</v>
      </c>
    </row>
    <row r="522" spans="1:10">
      <c r="A522" s="91">
        <v>1</v>
      </c>
      <c r="B522" s="93"/>
      <c r="C522" s="51"/>
      <c r="D522" s="52"/>
      <c r="E522" s="51"/>
      <c r="F522" s="52"/>
      <c r="G522" s="51">
        <f>C522+E522</f>
        <v>0</v>
      </c>
      <c r="H522" s="52"/>
      <c r="I522" s="50" t="e">
        <f>E522/G522</f>
        <v>#DIV/0!</v>
      </c>
      <c r="J522" s="50" t="e">
        <f>E522/E524</f>
        <v>#DIV/0!</v>
      </c>
    </row>
    <row r="523" spans="1:10">
      <c r="A523" s="91">
        <v>2</v>
      </c>
      <c r="B523" s="93"/>
      <c r="C523" s="51"/>
      <c r="D523" s="52"/>
      <c r="E523" s="51"/>
      <c r="F523" s="52"/>
      <c r="G523" s="51">
        <f>C523+E523</f>
        <v>0</v>
      </c>
      <c r="H523" s="52"/>
      <c r="I523" s="50" t="e">
        <f>E523/G523</f>
        <v>#DIV/0!</v>
      </c>
      <c r="J523" s="50" t="e">
        <f>E523/E524</f>
        <v>#DIV/0!</v>
      </c>
    </row>
    <row r="524" spans="1:10">
      <c r="A524" s="85" t="s">
        <v>275</v>
      </c>
      <c r="B524" s="86"/>
      <c r="C524" s="53">
        <f>SUM(C522:C523)</f>
        <v>0</v>
      </c>
      <c r="D524" s="54"/>
      <c r="E524" s="53">
        <f>SUM(E522:E523)</f>
        <v>0</v>
      </c>
      <c r="F524" s="54"/>
      <c r="G524" s="53">
        <f>SUM(G522:G523)</f>
        <v>0</v>
      </c>
      <c r="H524" s="54"/>
      <c r="I524" s="49"/>
      <c r="J524" s="49" t="e">
        <f>E524/G524</f>
        <v>#DIV/0!</v>
      </c>
    </row>
    <row r="525" spans="1:10">
      <c r="B525" s="17"/>
      <c r="C525" s="17"/>
      <c r="D525" s="17"/>
      <c r="E525" s="17"/>
    </row>
  </sheetData>
  <sheetProtection password="CB17" sheet="1" scenarios="1" formatRows="0" insertRows="0" selectLockedCells="1"/>
  <mergeCells count="532">
    <mergeCell ref="A40:E40"/>
    <mergeCell ref="A41:E41"/>
    <mergeCell ref="A42:E42"/>
    <mergeCell ref="A43:E43"/>
    <mergeCell ref="A44:J44"/>
    <mergeCell ref="A45:J45"/>
    <mergeCell ref="A30:B30"/>
    <mergeCell ref="A3:B3"/>
    <mergeCell ref="A31:J31"/>
    <mergeCell ref="A34:J34"/>
    <mergeCell ref="A36:J36"/>
    <mergeCell ref="A37:E38"/>
    <mergeCell ref="A39:E39"/>
    <mergeCell ref="F37:G37"/>
    <mergeCell ref="I37:J37"/>
    <mergeCell ref="H15:H16"/>
    <mergeCell ref="I15:I16"/>
    <mergeCell ref="J15:J16"/>
    <mergeCell ref="A11:B12"/>
    <mergeCell ref="J6:J8"/>
    <mergeCell ref="C7:G7"/>
    <mergeCell ref="H9:H10"/>
    <mergeCell ref="I22:J22"/>
    <mergeCell ref="C3:J3"/>
    <mergeCell ref="A235:E236"/>
    <mergeCell ref="A237:E237"/>
    <mergeCell ref="A238:E238"/>
    <mergeCell ref="A248:E249"/>
    <mergeCell ref="A250:E250"/>
    <mergeCell ref="A251:E251"/>
    <mergeCell ref="A252:E252"/>
    <mergeCell ref="A253:E253"/>
    <mergeCell ref="A1:B1"/>
    <mergeCell ref="A9:B10"/>
    <mergeCell ref="A24:B24"/>
    <mergeCell ref="A25:J25"/>
    <mergeCell ref="A27:B27"/>
    <mergeCell ref="A28:J28"/>
    <mergeCell ref="C4:J4"/>
    <mergeCell ref="A6:B8"/>
    <mergeCell ref="A4:B4"/>
    <mergeCell ref="A19:B20"/>
    <mergeCell ref="A5:B5"/>
    <mergeCell ref="A69:E70"/>
    <mergeCell ref="A71:E71"/>
    <mergeCell ref="A72:E72"/>
    <mergeCell ref="A73:E73"/>
    <mergeCell ref="A74:E74"/>
    <mergeCell ref="I438:J438"/>
    <mergeCell ref="F449:G449"/>
    <mergeCell ref="I449:J449"/>
    <mergeCell ref="F424:G424"/>
    <mergeCell ref="I424:J424"/>
    <mergeCell ref="A446:J446"/>
    <mergeCell ref="A449:E450"/>
    <mergeCell ref="A451:E451"/>
    <mergeCell ref="A433:E433"/>
    <mergeCell ref="A434:J434"/>
    <mergeCell ref="A435:J435"/>
    <mergeCell ref="A438:E439"/>
    <mergeCell ref="A440:E440"/>
    <mergeCell ref="A441:E441"/>
    <mergeCell ref="A442:E442"/>
    <mergeCell ref="A443:E443"/>
    <mergeCell ref="A444:E444"/>
    <mergeCell ref="A445:J445"/>
    <mergeCell ref="A430:E430"/>
    <mergeCell ref="A431:E431"/>
    <mergeCell ref="A432:E432"/>
    <mergeCell ref="I394:J394"/>
    <mergeCell ref="F413:G413"/>
    <mergeCell ref="I413:J413"/>
    <mergeCell ref="F367:G367"/>
    <mergeCell ref="I367:J367"/>
    <mergeCell ref="F380:G380"/>
    <mergeCell ref="I380:J380"/>
    <mergeCell ref="F342:G342"/>
    <mergeCell ref="I342:J342"/>
    <mergeCell ref="F356:G356"/>
    <mergeCell ref="I356:J356"/>
    <mergeCell ref="A128:E128"/>
    <mergeCell ref="A129:E129"/>
    <mergeCell ref="A130:E130"/>
    <mergeCell ref="C1:J1"/>
    <mergeCell ref="C2:J2"/>
    <mergeCell ref="H21:J21"/>
    <mergeCell ref="C6:G6"/>
    <mergeCell ref="H6:H8"/>
    <mergeCell ref="I6:I8"/>
    <mergeCell ref="H11:H12"/>
    <mergeCell ref="I11:I12"/>
    <mergeCell ref="H17:H18"/>
    <mergeCell ref="I17:I18"/>
    <mergeCell ref="J17:J18"/>
    <mergeCell ref="H19:H20"/>
    <mergeCell ref="I19:I20"/>
    <mergeCell ref="J19:J20"/>
    <mergeCell ref="J11:J12"/>
    <mergeCell ref="H13:H14"/>
    <mergeCell ref="I9:I10"/>
    <mergeCell ref="J9:J10"/>
    <mergeCell ref="A2:B2"/>
    <mergeCell ref="I13:I14"/>
    <mergeCell ref="J13:J14"/>
    <mergeCell ref="F235:G235"/>
    <mergeCell ref="I235:J235"/>
    <mergeCell ref="A257:J257"/>
    <mergeCell ref="A260:E261"/>
    <mergeCell ref="A262:E262"/>
    <mergeCell ref="A263:E263"/>
    <mergeCell ref="A121:J121"/>
    <mergeCell ref="A122:J122"/>
    <mergeCell ref="A125:J125"/>
    <mergeCell ref="A126:E127"/>
    <mergeCell ref="A132:E132"/>
    <mergeCell ref="A133:E133"/>
    <mergeCell ref="F158:G158"/>
    <mergeCell ref="I158:J158"/>
    <mergeCell ref="A154:J154"/>
    <mergeCell ref="F138:G138"/>
    <mergeCell ref="I138:J138"/>
    <mergeCell ref="F147:G147"/>
    <mergeCell ref="I147:J147"/>
    <mergeCell ref="F126:G126"/>
    <mergeCell ref="I126:J126"/>
    <mergeCell ref="A134:J134"/>
    <mergeCell ref="A135:J135"/>
    <mergeCell ref="A138:E139"/>
    <mergeCell ref="A230:J230"/>
    <mergeCell ref="A231:J231"/>
    <mergeCell ref="A234:J234"/>
    <mergeCell ref="A166:E166"/>
    <mergeCell ref="A167:J167"/>
    <mergeCell ref="A168:J168"/>
    <mergeCell ref="A171:E172"/>
    <mergeCell ref="F171:G171"/>
    <mergeCell ref="I171:J171"/>
    <mergeCell ref="I184:J184"/>
    <mergeCell ref="A205:E206"/>
    <mergeCell ref="A207:E207"/>
    <mergeCell ref="A208:E208"/>
    <mergeCell ref="A209:E209"/>
    <mergeCell ref="A210:E210"/>
    <mergeCell ref="A199:E199"/>
    <mergeCell ref="A200:E200"/>
    <mergeCell ref="A201:J201"/>
    <mergeCell ref="A202:J202"/>
    <mergeCell ref="F205:G205"/>
    <mergeCell ref="I205:J205"/>
    <mergeCell ref="A190:E190"/>
    <mergeCell ref="A211:E211"/>
    <mergeCell ref="A212:J212"/>
    <mergeCell ref="A339:J339"/>
    <mergeCell ref="A342:E343"/>
    <mergeCell ref="A344:E344"/>
    <mergeCell ref="A345:E345"/>
    <mergeCell ref="A346:E346"/>
    <mergeCell ref="A347:E347"/>
    <mergeCell ref="A225:E226"/>
    <mergeCell ref="A227:E227"/>
    <mergeCell ref="A228:E228"/>
    <mergeCell ref="A229:E229"/>
    <mergeCell ref="F225:G225"/>
    <mergeCell ref="I225:J225"/>
    <mergeCell ref="A322:E322"/>
    <mergeCell ref="A299:E300"/>
    <mergeCell ref="A301:E301"/>
    <mergeCell ref="A302:E302"/>
    <mergeCell ref="A303:J303"/>
    <mergeCell ref="A293:E293"/>
    <mergeCell ref="A294:E294"/>
    <mergeCell ref="A295:J295"/>
    <mergeCell ref="A296:J296"/>
    <mergeCell ref="F319:G319"/>
    <mergeCell ref="F299:G299"/>
    <mergeCell ref="I299:J299"/>
    <mergeCell ref="A380:E381"/>
    <mergeCell ref="A382:E382"/>
    <mergeCell ref="A383:E383"/>
    <mergeCell ref="A384:E384"/>
    <mergeCell ref="A376:J376"/>
    <mergeCell ref="A377:J377"/>
    <mergeCell ref="A367:E368"/>
    <mergeCell ref="A369:E369"/>
    <mergeCell ref="A352:J352"/>
    <mergeCell ref="A353:J353"/>
    <mergeCell ref="A356:E357"/>
    <mergeCell ref="A358:E358"/>
    <mergeCell ref="A371:E371"/>
    <mergeCell ref="A372:E372"/>
    <mergeCell ref="A373:E373"/>
    <mergeCell ref="A374:E374"/>
    <mergeCell ref="A375:E375"/>
    <mergeCell ref="C490:F490"/>
    <mergeCell ref="G490:J490"/>
    <mergeCell ref="A13:B14"/>
    <mergeCell ref="A15:B16"/>
    <mergeCell ref="A17:B18"/>
    <mergeCell ref="A21:B21"/>
    <mergeCell ref="A22:H22"/>
    <mergeCell ref="A426:E426"/>
    <mergeCell ref="A408:E408"/>
    <mergeCell ref="A409:J409"/>
    <mergeCell ref="A410:J410"/>
    <mergeCell ref="A413:E414"/>
    <mergeCell ref="A404:E404"/>
    <mergeCell ref="A405:E405"/>
    <mergeCell ref="A406:E406"/>
    <mergeCell ref="A407:E407"/>
    <mergeCell ref="A393:J393"/>
    <mergeCell ref="A394:E395"/>
    <mergeCell ref="A481:J481"/>
    <mergeCell ref="A473:J473"/>
    <mergeCell ref="A474:J474"/>
    <mergeCell ref="A475:J475"/>
    <mergeCell ref="A465:E465"/>
    <mergeCell ref="A466:J466"/>
    <mergeCell ref="A478:J478"/>
    <mergeCell ref="A423:J423"/>
    <mergeCell ref="A424:E425"/>
    <mergeCell ref="C488:F488"/>
    <mergeCell ref="G488:J488"/>
    <mergeCell ref="C489:F489"/>
    <mergeCell ref="G489:J489"/>
    <mergeCell ref="A467:J467"/>
    <mergeCell ref="A470:J472"/>
    <mergeCell ref="A452:E452"/>
    <mergeCell ref="A453:E453"/>
    <mergeCell ref="A454:E454"/>
    <mergeCell ref="A455:J455"/>
    <mergeCell ref="A456:J456"/>
    <mergeCell ref="A459:E460"/>
    <mergeCell ref="A461:E461"/>
    <mergeCell ref="A462:E462"/>
    <mergeCell ref="A463:E463"/>
    <mergeCell ref="A464:E464"/>
    <mergeCell ref="A476:J476"/>
    <mergeCell ref="A477:J477"/>
    <mergeCell ref="F459:G459"/>
    <mergeCell ref="I459:J459"/>
    <mergeCell ref="F438:G438"/>
    <mergeCell ref="C494:F494"/>
    <mergeCell ref="G494:J494"/>
    <mergeCell ref="C495:F495"/>
    <mergeCell ref="G495:J495"/>
    <mergeCell ref="C496:F496"/>
    <mergeCell ref="G496:J496"/>
    <mergeCell ref="C491:F491"/>
    <mergeCell ref="G491:J491"/>
    <mergeCell ref="C492:F492"/>
    <mergeCell ref="G492:J492"/>
    <mergeCell ref="C493:F493"/>
    <mergeCell ref="G493:J493"/>
    <mergeCell ref="C504:F504"/>
    <mergeCell ref="G504:J504"/>
    <mergeCell ref="C505:F505"/>
    <mergeCell ref="G505:J505"/>
    <mergeCell ref="C506:F506"/>
    <mergeCell ref="G506:J506"/>
    <mergeCell ref="C497:F497"/>
    <mergeCell ref="G497:J497"/>
    <mergeCell ref="C498:F498"/>
    <mergeCell ref="G498:J498"/>
    <mergeCell ref="C501:F501"/>
    <mergeCell ref="G501:J501"/>
    <mergeCell ref="A522:B522"/>
    <mergeCell ref="A523:B523"/>
    <mergeCell ref="A524:B524"/>
    <mergeCell ref="A515:B515"/>
    <mergeCell ref="A516:B516"/>
    <mergeCell ref="A517:B517"/>
    <mergeCell ref="A518:B518"/>
    <mergeCell ref="C515:E515"/>
    <mergeCell ref="C516:E516"/>
    <mergeCell ref="C517:E517"/>
    <mergeCell ref="C518:E518"/>
    <mergeCell ref="C521:D521"/>
    <mergeCell ref="E521:F521"/>
    <mergeCell ref="C524:D524"/>
    <mergeCell ref="C522:D522"/>
    <mergeCell ref="C523:D523"/>
    <mergeCell ref="E522:F522"/>
    <mergeCell ref="E523:F523"/>
    <mergeCell ref="E524:F524"/>
    <mergeCell ref="G521:H521"/>
    <mergeCell ref="A483:B483"/>
    <mergeCell ref="A484:B484"/>
    <mergeCell ref="A485:B485"/>
    <mergeCell ref="C483:J483"/>
    <mergeCell ref="C484:J484"/>
    <mergeCell ref="C485:J485"/>
    <mergeCell ref="A514:B514"/>
    <mergeCell ref="A520:B520"/>
    <mergeCell ref="A521:B521"/>
    <mergeCell ref="C510:F510"/>
    <mergeCell ref="G510:J510"/>
    <mergeCell ref="C511:F511"/>
    <mergeCell ref="G511:J511"/>
    <mergeCell ref="C512:F512"/>
    <mergeCell ref="G512:J512"/>
    <mergeCell ref="C507:F507"/>
    <mergeCell ref="G507:J507"/>
    <mergeCell ref="C508:F508"/>
    <mergeCell ref="G508:J508"/>
    <mergeCell ref="C509:F509"/>
    <mergeCell ref="G509:J509"/>
    <mergeCell ref="A487:B487"/>
    <mergeCell ref="A503:B503"/>
    <mergeCell ref="A48:E49"/>
    <mergeCell ref="A50:E50"/>
    <mergeCell ref="A51:E51"/>
    <mergeCell ref="A52:E52"/>
    <mergeCell ref="A53:J53"/>
    <mergeCell ref="A54:J54"/>
    <mergeCell ref="F48:G48"/>
    <mergeCell ref="I48:J48"/>
    <mergeCell ref="A94:E94"/>
    <mergeCell ref="A75:E75"/>
    <mergeCell ref="A76:E76"/>
    <mergeCell ref="A77:J77"/>
    <mergeCell ref="A62:E62"/>
    <mergeCell ref="A63:E63"/>
    <mergeCell ref="A64:E64"/>
    <mergeCell ref="A65:J65"/>
    <mergeCell ref="A57:E58"/>
    <mergeCell ref="A59:E59"/>
    <mergeCell ref="A60:E60"/>
    <mergeCell ref="A61:E61"/>
    <mergeCell ref="F57:G57"/>
    <mergeCell ref="I57:J57"/>
    <mergeCell ref="A66:J66"/>
    <mergeCell ref="F69:G69"/>
    <mergeCell ref="I69:J69"/>
    <mergeCell ref="A95:E95"/>
    <mergeCell ref="A96:J96"/>
    <mergeCell ref="A97:J97"/>
    <mergeCell ref="A100:E101"/>
    <mergeCell ref="A102:E102"/>
    <mergeCell ref="A78:J78"/>
    <mergeCell ref="A81:E82"/>
    <mergeCell ref="A83:E83"/>
    <mergeCell ref="A84:E84"/>
    <mergeCell ref="A85:E85"/>
    <mergeCell ref="A86:E86"/>
    <mergeCell ref="A91:E91"/>
    <mergeCell ref="A92:E92"/>
    <mergeCell ref="A93:E93"/>
    <mergeCell ref="A87:E87"/>
    <mergeCell ref="A88:E88"/>
    <mergeCell ref="A89:E89"/>
    <mergeCell ref="A90:E90"/>
    <mergeCell ref="F100:G100"/>
    <mergeCell ref="I100:J100"/>
    <mergeCell ref="F81:G81"/>
    <mergeCell ref="I81:J81"/>
    <mergeCell ref="A112:J112"/>
    <mergeCell ref="A113:J113"/>
    <mergeCell ref="A116:E117"/>
    <mergeCell ref="A118:E118"/>
    <mergeCell ref="A119:E119"/>
    <mergeCell ref="A120:E120"/>
    <mergeCell ref="A103:E103"/>
    <mergeCell ref="A104:E104"/>
    <mergeCell ref="A105:E105"/>
    <mergeCell ref="A106:E106"/>
    <mergeCell ref="A107:E107"/>
    <mergeCell ref="A108:E108"/>
    <mergeCell ref="A110:E110"/>
    <mergeCell ref="A111:E111"/>
    <mergeCell ref="A109:E109"/>
    <mergeCell ref="F116:G116"/>
    <mergeCell ref="I116:J116"/>
    <mergeCell ref="A131:E131"/>
    <mergeCell ref="A155:J155"/>
    <mergeCell ref="A158:E159"/>
    <mergeCell ref="A160:E160"/>
    <mergeCell ref="A161:E161"/>
    <mergeCell ref="A152:E152"/>
    <mergeCell ref="A153:E153"/>
    <mergeCell ref="A162:E162"/>
    <mergeCell ref="A163:E163"/>
    <mergeCell ref="A143:J143"/>
    <mergeCell ref="A144:J144"/>
    <mergeCell ref="A147:E148"/>
    <mergeCell ref="A149:E149"/>
    <mergeCell ref="A150:E150"/>
    <mergeCell ref="A151:E151"/>
    <mergeCell ref="A140:E140"/>
    <mergeCell ref="A141:E141"/>
    <mergeCell ref="A142:E142"/>
    <mergeCell ref="A164:E164"/>
    <mergeCell ref="A165:E165"/>
    <mergeCell ref="A191:J191"/>
    <mergeCell ref="A192:J192"/>
    <mergeCell ref="A195:E196"/>
    <mergeCell ref="A197:E197"/>
    <mergeCell ref="A198:E198"/>
    <mergeCell ref="A173:E173"/>
    <mergeCell ref="A174:E174"/>
    <mergeCell ref="A175:E175"/>
    <mergeCell ref="A176:E176"/>
    <mergeCell ref="A177:E177"/>
    <mergeCell ref="A178:E178"/>
    <mergeCell ref="A186:E186"/>
    <mergeCell ref="A187:E187"/>
    <mergeCell ref="A188:E188"/>
    <mergeCell ref="A189:E189"/>
    <mergeCell ref="A179:E179"/>
    <mergeCell ref="A180:J180"/>
    <mergeCell ref="A181:J181"/>
    <mergeCell ref="A184:E185"/>
    <mergeCell ref="F195:G195"/>
    <mergeCell ref="I195:J195"/>
    <mergeCell ref="F184:G184"/>
    <mergeCell ref="A213:J213"/>
    <mergeCell ref="A216:E217"/>
    <mergeCell ref="A218:E218"/>
    <mergeCell ref="A219:E219"/>
    <mergeCell ref="A220:E220"/>
    <mergeCell ref="A221:J221"/>
    <mergeCell ref="A222:J222"/>
    <mergeCell ref="F216:G216"/>
    <mergeCell ref="I216:J216"/>
    <mergeCell ref="A254:E254"/>
    <mergeCell ref="A239:E239"/>
    <mergeCell ref="A240:E240"/>
    <mergeCell ref="A241:E241"/>
    <mergeCell ref="A242:E242"/>
    <mergeCell ref="A243:E243"/>
    <mergeCell ref="A244:J244"/>
    <mergeCell ref="A284:E284"/>
    <mergeCell ref="A285:E285"/>
    <mergeCell ref="A255:E255"/>
    <mergeCell ref="A256:J256"/>
    <mergeCell ref="A245:J245"/>
    <mergeCell ref="F279:G279"/>
    <mergeCell ref="I279:J279"/>
    <mergeCell ref="F248:G248"/>
    <mergeCell ref="I248:J248"/>
    <mergeCell ref="B259:J259"/>
    <mergeCell ref="F260:G260"/>
    <mergeCell ref="I260:J260"/>
    <mergeCell ref="A286:J286"/>
    <mergeCell ref="A287:J287"/>
    <mergeCell ref="A290:E291"/>
    <mergeCell ref="A292:E292"/>
    <mergeCell ref="A264:J264"/>
    <mergeCell ref="A265:J265"/>
    <mergeCell ref="A268:E269"/>
    <mergeCell ref="A270:E270"/>
    <mergeCell ref="A271:E271"/>
    <mergeCell ref="A272:E272"/>
    <mergeCell ref="A279:E280"/>
    <mergeCell ref="A281:E281"/>
    <mergeCell ref="A282:E282"/>
    <mergeCell ref="A283:E283"/>
    <mergeCell ref="A273:E273"/>
    <mergeCell ref="A274:E274"/>
    <mergeCell ref="A275:J275"/>
    <mergeCell ref="A276:J276"/>
    <mergeCell ref="F290:G290"/>
    <mergeCell ref="I290:J290"/>
    <mergeCell ref="F268:G268"/>
    <mergeCell ref="I268:J268"/>
    <mergeCell ref="A304:J304"/>
    <mergeCell ref="A307:J307"/>
    <mergeCell ref="A308:E309"/>
    <mergeCell ref="A310:E310"/>
    <mergeCell ref="A311:E311"/>
    <mergeCell ref="A312:E312"/>
    <mergeCell ref="I319:J319"/>
    <mergeCell ref="F308:G308"/>
    <mergeCell ref="I308:J308"/>
    <mergeCell ref="A337:E337"/>
    <mergeCell ref="A338:J338"/>
    <mergeCell ref="A332:E332"/>
    <mergeCell ref="A313:E313"/>
    <mergeCell ref="A314:E314"/>
    <mergeCell ref="A315:J315"/>
    <mergeCell ref="A316:J316"/>
    <mergeCell ref="A319:E320"/>
    <mergeCell ref="A321:E321"/>
    <mergeCell ref="A333:E333"/>
    <mergeCell ref="A334:E334"/>
    <mergeCell ref="A402:E402"/>
    <mergeCell ref="A403:E403"/>
    <mergeCell ref="F394:G394"/>
    <mergeCell ref="A323:E323"/>
    <mergeCell ref="A324:E324"/>
    <mergeCell ref="A325:E325"/>
    <mergeCell ref="A326:J326"/>
    <mergeCell ref="A327:J327"/>
    <mergeCell ref="A330:E331"/>
    <mergeCell ref="F330:G330"/>
    <mergeCell ref="I330:J330"/>
    <mergeCell ref="A370:E370"/>
    <mergeCell ref="A359:E359"/>
    <mergeCell ref="A360:E360"/>
    <mergeCell ref="A361:E361"/>
    <mergeCell ref="A362:E362"/>
    <mergeCell ref="A363:J363"/>
    <mergeCell ref="A364:J364"/>
    <mergeCell ref="A348:E348"/>
    <mergeCell ref="A349:E349"/>
    <mergeCell ref="A350:E350"/>
    <mergeCell ref="A351:E351"/>
    <mergeCell ref="A335:E335"/>
    <mergeCell ref="A336:E336"/>
    <mergeCell ref="G522:H522"/>
    <mergeCell ref="G523:H523"/>
    <mergeCell ref="G524:H524"/>
    <mergeCell ref="A385:E385"/>
    <mergeCell ref="A386:E386"/>
    <mergeCell ref="A387:E387"/>
    <mergeCell ref="A388:E388"/>
    <mergeCell ref="A389:J389"/>
    <mergeCell ref="A390:J390"/>
    <mergeCell ref="A427:E427"/>
    <mergeCell ref="A428:E428"/>
    <mergeCell ref="A429:E429"/>
    <mergeCell ref="A415:E415"/>
    <mergeCell ref="A416:E416"/>
    <mergeCell ref="A417:E417"/>
    <mergeCell ref="A418:E418"/>
    <mergeCell ref="A419:J419"/>
    <mergeCell ref="A420:J420"/>
    <mergeCell ref="A396:E396"/>
    <mergeCell ref="A397:E397"/>
    <mergeCell ref="A398:E398"/>
    <mergeCell ref="A399:E399"/>
    <mergeCell ref="A400:E400"/>
    <mergeCell ref="A401:E401"/>
  </mergeCells>
  <printOptions horizontalCentered="1"/>
  <pageMargins left="0.70866141732283472" right="0.70866141732283472" top="0.74803149606299213" bottom="0.74803149606299213" header="0.31496062992125984" footer="0.31496062992125984"/>
  <pageSetup paperSize="9" scale="83" fitToHeight="0" orientation="portrait" horizontalDpi="300" verticalDpi="300"/>
  <headerFooter>
    <oddHeader>&amp;C&amp;"-,Bold"&amp;14FIA Observer Report for Regional Championship Rallies</oddHeader>
    <oddFooter>&amp;L2013 FIA Observer Report for Regional Rallies&amp;C&amp;P</oddFooter>
  </headerFooter>
  <rowBreaks count="16" manualBreakCount="16">
    <brk id="32" max="16383" man="1"/>
    <brk id="67" max="9" man="1"/>
    <brk id="98" max="9" man="1"/>
    <brk id="123" max="9" man="1"/>
    <brk id="156" max="9" man="1"/>
    <brk id="193" max="9" man="1"/>
    <brk id="223" max="9" man="1"/>
    <brk id="258" max="9" man="1"/>
    <brk id="288" max="9" man="1"/>
    <brk id="317" max="9" man="1"/>
    <brk id="354" max="9" man="1"/>
    <brk id="378" max="9" man="1"/>
    <brk id="411" max="9" man="1"/>
    <brk id="447" max="9" man="1"/>
    <brk id="468" max="9" man="1"/>
    <brk id="479" max="9" man="1"/>
  </row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dc:creator>
  <cp:lastModifiedBy>Reinis Pozņaks</cp:lastModifiedBy>
  <cp:lastPrinted>2012-12-10T08:54:09Z</cp:lastPrinted>
  <dcterms:created xsi:type="dcterms:W3CDTF">2012-11-23T17:14:02Z</dcterms:created>
  <dcterms:modified xsi:type="dcterms:W3CDTF">2016-08-24T20:25:14Z</dcterms:modified>
</cp:coreProperties>
</file>