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D\Desktop\"/>
    </mc:Choice>
  </mc:AlternateContent>
  <bookViews>
    <workbookView xWindow="120" yWindow="45" windowWidth="15135" windowHeight="8130" tabRatio="390"/>
  </bookViews>
  <sheets>
    <sheet name="Kazlu Ruda 2018" sheetId="7" r:id="rId1"/>
  </sheets>
  <definedNames>
    <definedName name="_xlnm._FilterDatabase" localSheetId="0" hidden="1">'Kazlu Ruda 2018'!$A$3:$AA$63</definedName>
  </definedNames>
  <calcPr calcId="152511" refMode="R1C1"/>
</workbook>
</file>

<file path=xl/calcChain.xml><?xml version="1.0" encoding="utf-8"?>
<calcChain xmlns="http://schemas.openxmlformats.org/spreadsheetml/2006/main">
  <c r="Q48" i="7" l="1"/>
  <c r="K36" i="7" l="1"/>
  <c r="N36" i="7"/>
  <c r="Q36" i="7"/>
  <c r="T36" i="7"/>
  <c r="W36" i="7"/>
  <c r="Z36" i="7"/>
  <c r="K14" i="7"/>
  <c r="N14" i="7"/>
  <c r="Q14" i="7"/>
  <c r="T14" i="7"/>
  <c r="W14" i="7"/>
  <c r="Z14" i="7"/>
  <c r="K30" i="7"/>
  <c r="N30" i="7"/>
  <c r="Q30" i="7"/>
  <c r="T30" i="7"/>
  <c r="W30" i="7"/>
  <c r="Z30" i="7"/>
  <c r="N62" i="7"/>
  <c r="K62" i="7"/>
  <c r="N61" i="7"/>
  <c r="K61" i="7"/>
  <c r="N60" i="7"/>
  <c r="K60" i="7"/>
  <c r="N59" i="7"/>
  <c r="K59" i="7"/>
  <c r="N58" i="7"/>
  <c r="K58" i="7"/>
  <c r="N57" i="7"/>
  <c r="K57" i="7"/>
  <c r="N56" i="7"/>
  <c r="K56" i="7"/>
  <c r="N55" i="7"/>
  <c r="K55" i="7"/>
  <c r="N54" i="7"/>
  <c r="K54" i="7"/>
  <c r="N53" i="7"/>
  <c r="K53" i="7"/>
  <c r="N52" i="7"/>
  <c r="K52" i="7"/>
  <c r="N51" i="7"/>
  <c r="K51" i="7"/>
  <c r="N50" i="7"/>
  <c r="K50" i="7"/>
  <c r="N49" i="7"/>
  <c r="K49" i="7"/>
  <c r="N48" i="7"/>
  <c r="K48" i="7"/>
  <c r="N19" i="7"/>
  <c r="K19" i="7"/>
  <c r="N13" i="7"/>
  <c r="K13" i="7"/>
  <c r="N45" i="7"/>
  <c r="K45" i="7"/>
  <c r="N10" i="7"/>
  <c r="K10" i="7"/>
  <c r="N21" i="7"/>
  <c r="K21" i="7"/>
  <c r="N22" i="7"/>
  <c r="K22" i="7"/>
  <c r="N29" i="7"/>
  <c r="K29" i="7"/>
  <c r="N6" i="7"/>
  <c r="K6" i="7"/>
  <c r="N11" i="7"/>
  <c r="K11" i="7"/>
  <c r="N5" i="7"/>
  <c r="K5" i="7"/>
  <c r="N15" i="7"/>
  <c r="K15" i="7"/>
  <c r="N20" i="7"/>
  <c r="K20" i="7"/>
  <c r="N26" i="7"/>
  <c r="K26" i="7"/>
  <c r="N28" i="7"/>
  <c r="K28" i="7"/>
  <c r="N18" i="7"/>
  <c r="K18" i="7"/>
  <c r="N9" i="7"/>
  <c r="K9" i="7"/>
  <c r="N8" i="7"/>
  <c r="K8" i="7"/>
  <c r="N7" i="7"/>
  <c r="K7" i="7"/>
  <c r="N37" i="7"/>
  <c r="K37" i="7"/>
  <c r="N31" i="7"/>
  <c r="K31" i="7"/>
  <c r="N17" i="7"/>
  <c r="K17" i="7"/>
  <c r="N27" i="7"/>
  <c r="K27" i="7"/>
  <c r="N16" i="7"/>
  <c r="K16" i="7"/>
  <c r="N32" i="7"/>
  <c r="K32" i="7"/>
  <c r="N12" i="7"/>
  <c r="K12" i="7"/>
  <c r="N47" i="7"/>
  <c r="K47" i="7"/>
  <c r="N42" i="7"/>
  <c r="K42" i="7"/>
  <c r="N39" i="7"/>
  <c r="K39" i="7"/>
  <c r="N34" i="7"/>
  <c r="K34" i="7"/>
  <c r="N25" i="7"/>
  <c r="K25" i="7"/>
  <c r="N23" i="7"/>
  <c r="K23" i="7"/>
  <c r="N38" i="7"/>
  <c r="K38" i="7"/>
  <c r="N4" i="7"/>
  <c r="K4" i="7"/>
  <c r="N46" i="7"/>
  <c r="K46" i="7"/>
  <c r="N41" i="7"/>
  <c r="K41" i="7"/>
  <c r="N43" i="7"/>
  <c r="K43" i="7"/>
  <c r="N24" i="7"/>
  <c r="K24" i="7"/>
  <c r="N40" i="7"/>
  <c r="K40" i="7"/>
  <c r="N35" i="7"/>
  <c r="K35" i="7"/>
  <c r="N33" i="7"/>
  <c r="K33" i="7"/>
  <c r="N44" i="7"/>
  <c r="K44" i="7"/>
  <c r="Q42" i="7"/>
  <c r="T42" i="7"/>
  <c r="W42" i="7"/>
  <c r="Z42" i="7"/>
  <c r="Q47" i="7"/>
  <c r="T47" i="7"/>
  <c r="W47" i="7"/>
  <c r="Z47" i="7"/>
  <c r="Q15" i="7"/>
  <c r="T15" i="7"/>
  <c r="W15" i="7"/>
  <c r="Z15" i="7"/>
  <c r="Z6" i="7"/>
  <c r="W6" i="7"/>
  <c r="T6" i="7"/>
  <c r="Q6" i="7"/>
  <c r="Z62" i="7"/>
  <c r="W62" i="7"/>
  <c r="T62" i="7"/>
  <c r="Q62" i="7"/>
  <c r="Z4" i="7"/>
  <c r="W4" i="7"/>
  <c r="T4" i="7"/>
  <c r="Q4" i="7"/>
  <c r="Z41" i="7"/>
  <c r="W41" i="7"/>
  <c r="T41" i="7"/>
  <c r="Q41" i="7"/>
  <c r="Z40" i="7"/>
  <c r="W40" i="7"/>
  <c r="T40" i="7"/>
  <c r="Q40" i="7"/>
  <c r="Z18" i="7"/>
  <c r="W18" i="7"/>
  <c r="T18" i="7"/>
  <c r="Q18" i="7"/>
  <c r="Z21" i="7"/>
  <c r="W21" i="7"/>
  <c r="T21" i="7"/>
  <c r="Q21" i="7"/>
  <c r="Z17" i="7"/>
  <c r="W17" i="7"/>
  <c r="T17" i="7"/>
  <c r="Q17" i="7"/>
  <c r="Z12" i="7"/>
  <c r="W12" i="7"/>
  <c r="T12" i="7"/>
  <c r="Q12" i="7"/>
  <c r="Z48" i="7"/>
  <c r="W48" i="7"/>
  <c r="T48" i="7"/>
  <c r="Z49" i="7"/>
  <c r="W49" i="7"/>
  <c r="T49" i="7"/>
  <c r="Q49" i="7"/>
  <c r="Z59" i="7"/>
  <c r="W59" i="7"/>
  <c r="T59" i="7"/>
  <c r="Q59" i="7"/>
  <c r="Z32" i="7"/>
  <c r="W32" i="7"/>
  <c r="T32" i="7"/>
  <c r="Q32" i="7"/>
  <c r="Z53" i="7"/>
  <c r="W53" i="7"/>
  <c r="T53" i="7"/>
  <c r="Q53" i="7"/>
  <c r="Z23" i="7"/>
  <c r="W23" i="7"/>
  <c r="T23" i="7"/>
  <c r="Q23" i="7"/>
  <c r="Z28" i="7"/>
  <c r="W28" i="7"/>
  <c r="T28" i="7"/>
  <c r="Q28" i="7"/>
  <c r="Q52" i="7"/>
  <c r="T52" i="7"/>
  <c r="W52" i="7"/>
  <c r="Z52" i="7"/>
  <c r="Q51" i="7"/>
  <c r="T51" i="7"/>
  <c r="W51" i="7"/>
  <c r="Z51" i="7"/>
  <c r="Q38" i="7"/>
  <c r="T38" i="7"/>
  <c r="W38" i="7"/>
  <c r="Z38" i="7"/>
  <c r="Q61" i="7"/>
  <c r="T61" i="7"/>
  <c r="W61" i="7"/>
  <c r="Z61" i="7"/>
  <c r="Q34" i="7"/>
  <c r="T34" i="7"/>
  <c r="W34" i="7"/>
  <c r="Z34" i="7"/>
  <c r="Q35" i="7"/>
  <c r="T35" i="7"/>
  <c r="W35" i="7"/>
  <c r="Z35" i="7"/>
  <c r="Q33" i="7"/>
  <c r="T33" i="7"/>
  <c r="W33" i="7"/>
  <c r="Z33" i="7"/>
  <c r="Q7" i="7"/>
  <c r="T7" i="7"/>
  <c r="W7" i="7"/>
  <c r="Z7" i="7"/>
  <c r="Q46" i="7"/>
  <c r="T46" i="7"/>
  <c r="W46" i="7"/>
  <c r="Z46" i="7"/>
  <c r="Q37" i="7"/>
  <c r="T37" i="7"/>
  <c r="W37" i="7"/>
  <c r="Z37" i="7"/>
  <c r="Q20" i="7"/>
  <c r="T20" i="7"/>
  <c r="W20" i="7"/>
  <c r="Z20" i="7"/>
  <c r="Q27" i="7"/>
  <c r="T27" i="7"/>
  <c r="W27" i="7"/>
  <c r="Z27" i="7"/>
  <c r="Q56" i="7"/>
  <c r="T56" i="7"/>
  <c r="W56" i="7"/>
  <c r="Z56" i="7"/>
  <c r="Z29" i="7"/>
  <c r="W29" i="7"/>
  <c r="T29" i="7"/>
  <c r="Q29" i="7"/>
  <c r="Z5" i="7"/>
  <c r="W5" i="7"/>
  <c r="T5" i="7"/>
  <c r="Q5" i="7"/>
  <c r="Z13" i="7"/>
  <c r="W13" i="7"/>
  <c r="T13" i="7"/>
  <c r="Q13" i="7"/>
  <c r="Z22" i="7"/>
  <c r="W22" i="7"/>
  <c r="T22" i="7"/>
  <c r="Q22" i="7"/>
  <c r="Z26" i="7"/>
  <c r="W26" i="7"/>
  <c r="T26" i="7"/>
  <c r="Q26" i="7"/>
  <c r="Z57" i="7"/>
  <c r="W57" i="7"/>
  <c r="T57" i="7"/>
  <c r="Q57" i="7"/>
  <c r="Z58" i="7"/>
  <c r="W58" i="7"/>
  <c r="T58" i="7"/>
  <c r="Q58" i="7"/>
  <c r="Z9" i="7"/>
  <c r="W9" i="7"/>
  <c r="T9" i="7"/>
  <c r="Q9" i="7"/>
  <c r="Z11" i="7"/>
  <c r="W11" i="7"/>
  <c r="T11" i="7"/>
  <c r="Q11" i="7"/>
  <c r="Z31" i="7"/>
  <c r="W31" i="7"/>
  <c r="T31" i="7"/>
  <c r="Q31" i="7"/>
  <c r="Z50" i="7"/>
  <c r="W50" i="7"/>
  <c r="T50" i="7"/>
  <c r="Q50" i="7"/>
  <c r="Z10" i="7"/>
  <c r="W10" i="7"/>
  <c r="T10" i="7"/>
  <c r="Q10" i="7"/>
  <c r="Z55" i="7"/>
  <c r="W55" i="7"/>
  <c r="T55" i="7"/>
  <c r="Q55" i="7"/>
  <c r="Z8" i="7"/>
  <c r="W8" i="7"/>
  <c r="T8" i="7"/>
  <c r="Q8" i="7"/>
  <c r="Z19" i="7"/>
  <c r="W19" i="7"/>
  <c r="T19" i="7"/>
  <c r="Q19" i="7"/>
  <c r="Z16" i="7"/>
  <c r="W16" i="7"/>
  <c r="T16" i="7"/>
  <c r="Q16" i="7"/>
  <c r="Z24" i="7"/>
  <c r="W24" i="7"/>
  <c r="T24" i="7"/>
  <c r="Q24" i="7"/>
  <c r="Z54" i="7"/>
  <c r="W54" i="7"/>
  <c r="T54" i="7"/>
  <c r="Q54" i="7"/>
  <c r="Z43" i="7"/>
  <c r="W43" i="7"/>
  <c r="T43" i="7"/>
  <c r="Q43" i="7"/>
  <c r="Z39" i="7"/>
  <c r="W39" i="7"/>
  <c r="T39" i="7"/>
  <c r="Q39" i="7"/>
  <c r="Z44" i="7"/>
  <c r="W44" i="7"/>
  <c r="T44" i="7"/>
  <c r="Q44" i="7"/>
  <c r="Z45" i="7"/>
  <c r="W45" i="7"/>
  <c r="T45" i="7"/>
  <c r="Q45" i="7"/>
  <c r="Z25" i="7"/>
  <c r="W25" i="7"/>
  <c r="T25" i="7"/>
  <c r="Q25" i="7"/>
  <c r="Q60" i="7"/>
  <c r="T60" i="7"/>
  <c r="W60" i="7"/>
  <c r="Z60" i="7"/>
  <c r="AA15" i="7" l="1"/>
  <c r="AA54" i="7"/>
  <c r="AA53" i="7"/>
  <c r="AA60" i="7"/>
  <c r="AA36" i="7"/>
  <c r="AA49" i="7"/>
  <c r="AA26" i="7"/>
  <c r="AA22" i="7"/>
  <c r="AA13" i="7"/>
  <c r="AA5" i="7"/>
  <c r="AA20" i="7"/>
  <c r="AA51" i="7"/>
  <c r="AA52" i="7"/>
  <c r="AA21" i="7"/>
  <c r="AA30" i="7"/>
  <c r="AA14" i="7"/>
  <c r="AA45" i="7"/>
  <c r="AA19" i="7"/>
  <c r="AA55" i="7"/>
  <c r="AA58" i="7"/>
  <c r="AA48" i="7"/>
  <c r="AA17" i="7"/>
  <c r="AA50" i="7"/>
  <c r="AA11" i="7"/>
  <c r="AA57" i="7"/>
  <c r="AA29" i="7"/>
  <c r="AA59" i="7"/>
  <c r="AA44" i="7"/>
  <c r="AA43" i="7"/>
  <c r="AA24" i="7"/>
  <c r="AA8" i="7"/>
  <c r="AA10" i="7"/>
  <c r="AA56" i="7"/>
  <c r="AA27" i="7"/>
  <c r="AA37" i="7"/>
  <c r="AA46" i="7"/>
  <c r="AA7" i="7"/>
  <c r="AA35" i="7"/>
  <c r="AA61" i="7"/>
  <c r="AA18" i="7"/>
  <c r="AA62" i="7"/>
  <c r="AA6" i="7"/>
  <c r="AA47" i="7"/>
  <c r="AA42" i="7"/>
  <c r="AA31" i="7"/>
  <c r="AA39" i="7"/>
  <c r="AA16" i="7"/>
  <c r="AA34" i="7"/>
  <c r="AA38" i="7"/>
  <c r="AA23" i="7"/>
  <c r="AA12" i="7"/>
  <c r="AA9" i="7"/>
  <c r="AA32" i="7"/>
  <c r="AA40" i="7"/>
  <c r="AA41" i="7"/>
  <c r="AA25" i="7"/>
  <c r="AA33" i="7"/>
  <c r="AA28" i="7"/>
  <c r="AA4" i="7"/>
</calcChain>
</file>

<file path=xl/sharedStrings.xml><?xml version="1.0" encoding="utf-8"?>
<sst xmlns="http://schemas.openxmlformats.org/spreadsheetml/2006/main" count="242" uniqueCount="114">
  <si>
    <t>Vieta
klasėje</t>
  </si>
  <si>
    <t>Taškai</t>
  </si>
  <si>
    <t>Starto Nr.</t>
  </si>
  <si>
    <t xml:space="preserve">Vardas </t>
  </si>
  <si>
    <t>Pavardė</t>
  </si>
  <si>
    <t>Klasė</t>
  </si>
  <si>
    <t>Modelis</t>
  </si>
  <si>
    <t>Komanda</t>
  </si>
  <si>
    <t>I  bandomasis</t>
  </si>
  <si>
    <t>Bauda</t>
  </si>
  <si>
    <t>Suma</t>
  </si>
  <si>
    <t>II bandomasis</t>
  </si>
  <si>
    <t>Suma II</t>
  </si>
  <si>
    <t>I</t>
  </si>
  <si>
    <t>II</t>
  </si>
  <si>
    <t>III</t>
  </si>
  <si>
    <t>Suma III</t>
  </si>
  <si>
    <t>IV</t>
  </si>
  <si>
    <t>Suma IV</t>
  </si>
  <si>
    <t>Rezultatas</t>
  </si>
  <si>
    <t xml:space="preserve">Mantas </t>
  </si>
  <si>
    <t>Prūsaitis</t>
  </si>
  <si>
    <t>SGC-1</t>
  </si>
  <si>
    <t>Mitshubishi</t>
  </si>
  <si>
    <t>blue arrow sport</t>
  </si>
  <si>
    <t xml:space="preserve">Matas </t>
  </si>
  <si>
    <t>Kavaliauskas</t>
  </si>
  <si>
    <t xml:space="preserve">Mindaugas </t>
  </si>
  <si>
    <t>Šimkevičius</t>
  </si>
  <si>
    <t>Honda</t>
  </si>
  <si>
    <t>AG racing</t>
  </si>
  <si>
    <t xml:space="preserve">Gintaras </t>
  </si>
  <si>
    <t>Mikalauskas</t>
  </si>
  <si>
    <t>Ovidijus</t>
  </si>
  <si>
    <t>Latoža</t>
  </si>
  <si>
    <t>KTK RACING DIVISION</t>
  </si>
  <si>
    <t>nb</t>
  </si>
  <si>
    <t>dns</t>
  </si>
  <si>
    <t xml:space="preserve">Igoris </t>
  </si>
  <si>
    <t>Aleksejevič</t>
  </si>
  <si>
    <t>SGC-2</t>
  </si>
  <si>
    <t>Ford</t>
  </si>
  <si>
    <t xml:space="preserve">Vytautas </t>
  </si>
  <si>
    <t>Poškaitis</t>
  </si>
  <si>
    <t>Renault</t>
  </si>
  <si>
    <t xml:space="preserve">Šarūnas </t>
  </si>
  <si>
    <t>Gumauskas</t>
  </si>
  <si>
    <t>Citroen</t>
  </si>
  <si>
    <t xml:space="preserve">Tomas </t>
  </si>
  <si>
    <t>Kuzmarskas</t>
  </si>
  <si>
    <t xml:space="preserve">Benas </t>
  </si>
  <si>
    <t>Vidauskis</t>
  </si>
  <si>
    <t>BMW</t>
  </si>
  <si>
    <t xml:space="preserve">Žydrūnas </t>
  </si>
  <si>
    <t>Valūnas</t>
  </si>
  <si>
    <t xml:space="preserve">Vilius </t>
  </si>
  <si>
    <t>Juknevičius</t>
  </si>
  <si>
    <t>Golf</t>
  </si>
  <si>
    <t xml:space="preserve">Aivaras </t>
  </si>
  <si>
    <t>Kručas</t>
  </si>
  <si>
    <t>Seat</t>
  </si>
  <si>
    <t xml:space="preserve">Dinas </t>
  </si>
  <si>
    <t>Pakėnas</t>
  </si>
  <si>
    <t>Mazda</t>
  </si>
  <si>
    <t>Povilas</t>
  </si>
  <si>
    <t>Zasčiulinskas</t>
  </si>
  <si>
    <t xml:space="preserve">Andrius </t>
  </si>
  <si>
    <t>Sinkevičius</t>
  </si>
  <si>
    <t>SGC-3</t>
  </si>
  <si>
    <t xml:space="preserve">Gediminas </t>
  </si>
  <si>
    <t>Chocka</t>
  </si>
  <si>
    <t xml:space="preserve">Julius </t>
  </si>
  <si>
    <t>Povilauskas</t>
  </si>
  <si>
    <t>Parnavas</t>
  </si>
  <si>
    <t xml:space="preserve">Gytis </t>
  </si>
  <si>
    <t>Stalerūnas</t>
  </si>
  <si>
    <t>Čemerka</t>
  </si>
  <si>
    <t xml:space="preserve">Dainius </t>
  </si>
  <si>
    <t>Kulionis</t>
  </si>
  <si>
    <t xml:space="preserve">Silverijus </t>
  </si>
  <si>
    <t>Lapėnas</t>
  </si>
  <si>
    <t xml:space="preserve">Audronius </t>
  </si>
  <si>
    <t>Gulbinas</t>
  </si>
  <si>
    <t>SGC-4</t>
  </si>
  <si>
    <t>Subaru</t>
  </si>
  <si>
    <t xml:space="preserve">Justinas </t>
  </si>
  <si>
    <t>Kvarciejus</t>
  </si>
  <si>
    <t xml:space="preserve">Lukas </t>
  </si>
  <si>
    <t>Pečeliūnas</t>
  </si>
  <si>
    <t xml:space="preserve">Vytis </t>
  </si>
  <si>
    <t>Šliažas</t>
  </si>
  <si>
    <t>Porsche</t>
  </si>
  <si>
    <t xml:space="preserve">Valdas </t>
  </si>
  <si>
    <t>Džiaugys</t>
  </si>
  <si>
    <t>Locost</t>
  </si>
  <si>
    <t>Darius</t>
  </si>
  <si>
    <t>Vasiliauskas</t>
  </si>
  <si>
    <t>Bytautas</t>
  </si>
  <si>
    <t>Tylenis</t>
  </si>
  <si>
    <t xml:space="preserve">Hendrikas </t>
  </si>
  <si>
    <t>Matijošaitis</t>
  </si>
  <si>
    <t>OC</t>
  </si>
  <si>
    <t>Buškevičius</t>
  </si>
  <si>
    <t xml:space="preserve">Audrius </t>
  </si>
  <si>
    <t>Masiulionis</t>
  </si>
  <si>
    <t>Pečeliunas</t>
  </si>
  <si>
    <t xml:space="preserve">Marius </t>
  </si>
  <si>
    <t>Santockis</t>
  </si>
  <si>
    <t>Janulevičius</t>
  </si>
  <si>
    <t>trasos nevykdymas</t>
  </si>
  <si>
    <t>Komandinė įsaita</t>
  </si>
  <si>
    <t>sum</t>
  </si>
  <si>
    <t>vieta</t>
  </si>
  <si>
    <t>DNF - Trasos nevykdymas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</si>
</sst>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[mm]:ss.00"/>
  </numFmts>
  <fonts count="9" x14ac:knownFonts="1">
    <font>
      <sz val="10"/>
      <name val="Arial"/>
    </font>
    <font>
      <sz val="9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indexed="8"/>
      <name val="Arial"/>
      <family val="2"/>
      <charset val="186"/>
    </font>
    <font>
      <sz val="9"/>
      <color rgb="FF141823"/>
      <name val="Arial"/>
      <family val="2"/>
      <charset val="186"/>
    </font>
    <font>
      <b/>
      <sz val="1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0" xfId="0" applyNumberFormat="1" applyFont="1"/>
    <xf numFmtId="0" fontId="3" fillId="0" borderId="2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65" fontId="6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65" fontId="1" fillId="0" borderId="3" xfId="0" applyNumberFormat="1" applyFont="1" applyBorder="1"/>
    <xf numFmtId="0" fontId="1" fillId="0" borderId="3" xfId="0" applyFont="1" applyBorder="1"/>
    <xf numFmtId="0" fontId="7" fillId="0" borderId="0" xfId="0" applyFont="1"/>
    <xf numFmtId="165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4" fontId="8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6" borderId="1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/>
    <xf numFmtId="164" fontId="1" fillId="7" borderId="3" xfId="0" applyNumberFormat="1" applyFont="1" applyFill="1" applyBorder="1"/>
    <xf numFmtId="0" fontId="1" fillId="8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165" fontId="6" fillId="4" borderId="2" xfId="0" applyNumberFormat="1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wrapText="1"/>
    </xf>
    <xf numFmtId="0" fontId="3" fillId="9" borderId="2" xfId="0" applyFont="1" applyFill="1" applyBorder="1"/>
    <xf numFmtId="0" fontId="4" fillId="9" borderId="2" xfId="0" applyFont="1" applyFill="1" applyBorder="1"/>
    <xf numFmtId="0" fontId="3" fillId="10" borderId="2" xfId="0" applyFont="1" applyFill="1" applyBorder="1"/>
    <xf numFmtId="0" fontId="4" fillId="10" borderId="2" xfId="0" applyFont="1" applyFill="1" applyBorder="1"/>
    <xf numFmtId="0" fontId="3" fillId="10" borderId="2" xfId="0" applyFont="1" applyFill="1" applyBorder="1" applyAlignment="1">
      <alignment horizontal="left"/>
    </xf>
    <xf numFmtId="0" fontId="3" fillId="11" borderId="2" xfId="0" applyFont="1" applyFill="1" applyBorder="1"/>
    <xf numFmtId="0" fontId="4" fillId="11" borderId="2" xfId="0" applyFont="1" applyFill="1" applyBorder="1"/>
    <xf numFmtId="0" fontId="5" fillId="11" borderId="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7" fillId="5" borderId="0" xfId="0" applyFont="1" applyFill="1"/>
    <xf numFmtId="0" fontId="1" fillId="0" borderId="0" xfId="0" applyFont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165" fontId="1" fillId="0" borderId="11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3" fillId="9" borderId="18" xfId="0" applyFont="1" applyFill="1" applyBorder="1"/>
    <xf numFmtId="0" fontId="4" fillId="9" borderId="18" xfId="0" applyFont="1" applyFill="1" applyBorder="1"/>
    <xf numFmtId="0" fontId="5" fillId="9" borderId="18" xfId="0" applyFont="1" applyFill="1" applyBorder="1" applyAlignment="1">
      <alignment horizontal="right"/>
    </xf>
    <xf numFmtId="165" fontId="1" fillId="0" borderId="18" xfId="0" applyNumberFormat="1" applyFont="1" applyBorder="1" applyAlignment="1">
      <alignment horizontal="center"/>
    </xf>
    <xf numFmtId="165" fontId="6" fillId="0" borderId="18" xfId="0" applyNumberFormat="1" applyFont="1" applyBorder="1"/>
    <xf numFmtId="0" fontId="1" fillId="0" borderId="18" xfId="0" applyFont="1" applyBorder="1"/>
    <xf numFmtId="164" fontId="1" fillId="7" borderId="18" xfId="0" applyNumberFormat="1" applyFont="1" applyFill="1" applyBorder="1"/>
    <xf numFmtId="0" fontId="1" fillId="0" borderId="18" xfId="0" applyFont="1" applyBorder="1" applyAlignment="1">
      <alignment wrapText="1"/>
    </xf>
    <xf numFmtId="165" fontId="1" fillId="0" borderId="19" xfId="0" applyNumberFormat="1" applyFont="1" applyBorder="1"/>
    <xf numFmtId="0" fontId="1" fillId="0" borderId="19" xfId="0" applyFont="1" applyBorder="1"/>
    <xf numFmtId="164" fontId="1" fillId="7" borderId="19" xfId="0" applyNumberFormat="1" applyFont="1" applyFill="1" applyBorder="1"/>
    <xf numFmtId="164" fontId="8" fillId="3" borderId="18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3" fillId="11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3" fillId="10" borderId="2" xfId="0" applyFont="1" applyFill="1" applyBorder="1" applyAlignment="1">
      <alignment horizontal="right"/>
    </xf>
    <xf numFmtId="0" fontId="4" fillId="11" borderId="2" xfId="0" applyFont="1" applyFill="1" applyBorder="1" applyAlignment="1">
      <alignment horizontal="right"/>
    </xf>
    <xf numFmtId="0" fontId="3" fillId="9" borderId="2" xfId="0" applyFont="1" applyFill="1" applyBorder="1" applyAlignment="1">
      <alignment horizontal="right"/>
    </xf>
    <xf numFmtId="165" fontId="2" fillId="0" borderId="2" xfId="0" applyNumberFormat="1" applyFont="1" applyBorder="1"/>
    <xf numFmtId="164" fontId="4" fillId="7" borderId="2" xfId="0" applyNumberFormat="1" applyFont="1" applyFill="1" applyBorder="1"/>
    <xf numFmtId="0" fontId="4" fillId="0" borderId="2" xfId="0" applyFont="1" applyBorder="1" applyAlignment="1">
      <alignment wrapText="1"/>
    </xf>
    <xf numFmtId="165" fontId="4" fillId="0" borderId="3" xfId="0" applyNumberFormat="1" applyFont="1" applyBorder="1"/>
    <xf numFmtId="0" fontId="4" fillId="0" borderId="3" xfId="0" applyFont="1" applyBorder="1"/>
    <xf numFmtId="164" fontId="4" fillId="7" borderId="3" xfId="0" applyNumberFormat="1" applyFont="1" applyFill="1" applyBorder="1"/>
    <xf numFmtId="165" fontId="2" fillId="5" borderId="2" xfId="0" applyNumberFormat="1" applyFont="1" applyFill="1" applyBorder="1"/>
    <xf numFmtId="165" fontId="4" fillId="5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70"/>
  <sheetViews>
    <sheetView tabSelected="1" topLeftCell="A3" zoomScale="90" zoomScaleNormal="90" workbookViewId="0">
      <selection activeCell="Q29" sqref="Q29:Q48"/>
    </sheetView>
  </sheetViews>
  <sheetFormatPr defaultRowHeight="12" outlineLevelCol="1" x14ac:dyDescent="0.2"/>
  <cols>
    <col min="1" max="2" width="5" style="3" customWidth="1" outlineLevel="1"/>
    <col min="3" max="3" width="5.85546875" style="3" customWidth="1" outlineLevel="1"/>
    <col min="4" max="4" width="10.42578125" style="1" customWidth="1"/>
    <col min="5" max="5" width="12.5703125" style="1" customWidth="1"/>
    <col min="6" max="6" width="7.7109375" style="1" customWidth="1"/>
    <col min="7" max="7" width="11.140625" style="1" customWidth="1"/>
    <col min="8" max="8" width="20.5703125" style="1" customWidth="1"/>
    <col min="9" max="14" width="7.85546875" style="1" hidden="1" customWidth="1"/>
    <col min="15" max="21" width="7.85546875" style="1" customWidth="1"/>
    <col min="22" max="22" width="4.7109375" style="1" customWidth="1"/>
    <col min="23" max="23" width="8.42578125" style="1" customWidth="1"/>
    <col min="24" max="24" width="7.85546875" style="1" customWidth="1"/>
    <col min="25" max="25" width="4.7109375" style="1" customWidth="1"/>
    <col min="26" max="26" width="8.42578125" style="1" customWidth="1"/>
    <col min="27" max="27" width="9.42578125" style="3" customWidth="1"/>
    <col min="28" max="28" width="9.140625" style="1" hidden="1" customWidth="1"/>
    <col min="29" max="30" width="0" style="1" hidden="1" customWidth="1"/>
    <col min="31" max="16384" width="9.140625" style="1"/>
  </cols>
  <sheetData>
    <row r="1" spans="1:30" hidden="1" x14ac:dyDescent="0.2"/>
    <row r="2" spans="1:30" hidden="1" x14ac:dyDescent="0.2">
      <c r="F2" s="5">
        <v>1.1574074074074073E-5</v>
      </c>
      <c r="G2" s="5"/>
      <c r="H2" s="5"/>
      <c r="K2" s="5"/>
      <c r="N2" s="5"/>
      <c r="Q2" s="5"/>
      <c r="T2" s="5"/>
      <c r="U2" s="5"/>
      <c r="V2" s="5"/>
      <c r="W2" s="5"/>
      <c r="X2" s="5"/>
      <c r="Y2" s="5"/>
      <c r="Z2" s="5"/>
    </row>
    <row r="3" spans="1:30" ht="57.75" customHeight="1" thickBot="1" x14ac:dyDescent="0.25">
      <c r="A3" s="68" t="s">
        <v>0</v>
      </c>
      <c r="B3" s="69" t="s">
        <v>1</v>
      </c>
      <c r="C3" s="69" t="s">
        <v>2</v>
      </c>
      <c r="D3" s="69" t="s">
        <v>3</v>
      </c>
      <c r="E3" s="70" t="s">
        <v>4</v>
      </c>
      <c r="F3" s="69" t="s">
        <v>5</v>
      </c>
      <c r="G3" s="69" t="s">
        <v>6</v>
      </c>
      <c r="H3" s="71" t="s">
        <v>7</v>
      </c>
      <c r="I3" s="52" t="s">
        <v>8</v>
      </c>
      <c r="J3" s="2" t="s">
        <v>9</v>
      </c>
      <c r="K3" s="19" t="s">
        <v>10</v>
      </c>
      <c r="L3" s="2" t="s">
        <v>11</v>
      </c>
      <c r="M3" s="2" t="s">
        <v>9</v>
      </c>
      <c r="N3" s="51" t="s">
        <v>12</v>
      </c>
      <c r="O3" s="68" t="s">
        <v>13</v>
      </c>
      <c r="P3" s="69" t="s">
        <v>9</v>
      </c>
      <c r="Q3" s="72" t="s">
        <v>10</v>
      </c>
      <c r="R3" s="69" t="s">
        <v>14</v>
      </c>
      <c r="S3" s="69" t="s">
        <v>9</v>
      </c>
      <c r="T3" s="72" t="s">
        <v>12</v>
      </c>
      <c r="U3" s="69" t="s">
        <v>15</v>
      </c>
      <c r="V3" s="69" t="s">
        <v>9</v>
      </c>
      <c r="W3" s="72" t="s">
        <v>16</v>
      </c>
      <c r="X3" s="69" t="s">
        <v>17</v>
      </c>
      <c r="Y3" s="69" t="s">
        <v>9</v>
      </c>
      <c r="Z3" s="72" t="s">
        <v>18</v>
      </c>
      <c r="AA3" s="71" t="s">
        <v>19</v>
      </c>
      <c r="AB3" s="35" t="s">
        <v>110</v>
      </c>
      <c r="AD3" s="1" t="s">
        <v>111</v>
      </c>
    </row>
    <row r="4" spans="1:30" ht="12.75" hidden="1" x14ac:dyDescent="0.2">
      <c r="A4" s="53"/>
      <c r="B4" s="54"/>
      <c r="C4" s="55">
        <v>9</v>
      </c>
      <c r="D4" s="56" t="s">
        <v>92</v>
      </c>
      <c r="E4" s="57" t="s">
        <v>93</v>
      </c>
      <c r="F4" s="56"/>
      <c r="G4" s="58" t="s">
        <v>94</v>
      </c>
      <c r="H4" s="59"/>
      <c r="I4" s="24" t="s">
        <v>36</v>
      </c>
      <c r="J4" s="25"/>
      <c r="K4" s="20" t="e">
        <f t="shared" ref="K4:K48" si="0">I4+J4*$F$2</f>
        <v>#VALUE!</v>
      </c>
      <c r="L4" s="24">
        <v>1.1811342592592592E-3</v>
      </c>
      <c r="M4" s="26"/>
      <c r="N4" s="20">
        <f t="shared" ref="N4:N48" si="1">L4+M4*$F$2</f>
        <v>1.1811342592592592E-3</v>
      </c>
      <c r="O4" s="60">
        <v>1.1702546296296296E-3</v>
      </c>
      <c r="P4" s="61"/>
      <c r="Q4" s="62">
        <f t="shared" ref="Q4:Q47" si="2">O4+P4*$F$2</f>
        <v>1.1702546296296296E-3</v>
      </c>
      <c r="R4" s="60">
        <v>1.154050925925926E-3</v>
      </c>
      <c r="S4" s="63"/>
      <c r="T4" s="62">
        <f t="shared" ref="T4:T48" si="3">R4+S4*$F$2</f>
        <v>1.154050925925926E-3</v>
      </c>
      <c r="U4" s="60">
        <v>1.1517361111111112E-3</v>
      </c>
      <c r="V4" s="61"/>
      <c r="W4" s="62">
        <f t="shared" ref="W4:W48" si="4">U4+V4*$F$2</f>
        <v>1.1517361111111112E-3</v>
      </c>
      <c r="X4" s="64">
        <v>1.1547453703703704E-3</v>
      </c>
      <c r="Y4" s="65"/>
      <c r="Z4" s="66">
        <f t="shared" ref="Z4:Z48" si="5">X4+Y4*$F$2</f>
        <v>1.1547453703703704E-3</v>
      </c>
      <c r="AA4" s="67">
        <f t="shared" ref="AA4:AA48" si="6">Z4+W4+T4+Q4</f>
        <v>4.6307870370370374E-3</v>
      </c>
      <c r="AC4" s="14"/>
    </row>
    <row r="5" spans="1:30" ht="12.75" x14ac:dyDescent="0.2">
      <c r="A5" s="73">
        <v>1</v>
      </c>
      <c r="B5" s="74">
        <v>12</v>
      </c>
      <c r="C5" s="23">
        <v>43</v>
      </c>
      <c r="D5" s="32" t="s">
        <v>85</v>
      </c>
      <c r="E5" s="33" t="s">
        <v>86</v>
      </c>
      <c r="F5" s="32" t="s">
        <v>101</v>
      </c>
      <c r="G5" s="75" t="s">
        <v>84</v>
      </c>
      <c r="H5" s="76"/>
      <c r="I5" s="24"/>
      <c r="J5" s="25"/>
      <c r="K5" s="20">
        <f>I5+J5*$F$2</f>
        <v>0</v>
      </c>
      <c r="L5" s="24"/>
      <c r="M5" s="26"/>
      <c r="N5" s="20">
        <f>L5+M5*$F$2</f>
        <v>0</v>
      </c>
      <c r="O5" s="81">
        <v>1.1515046296296297E-3</v>
      </c>
      <c r="P5" s="7"/>
      <c r="Q5" s="82">
        <f>O5+P5*$F$2</f>
        <v>1.1515046296296297E-3</v>
      </c>
      <c r="R5" s="81">
        <v>1.1450231481481483E-3</v>
      </c>
      <c r="S5" s="83"/>
      <c r="T5" s="82">
        <f>R5+S5*$F$2</f>
        <v>1.1450231481481483E-3</v>
      </c>
      <c r="U5" s="81">
        <v>1.1490740740740741E-3</v>
      </c>
      <c r="V5" s="7"/>
      <c r="W5" s="82">
        <f>U5+V5*$F$2</f>
        <v>1.1490740740740741E-3</v>
      </c>
      <c r="X5" s="84">
        <v>1.1613425925925927E-3</v>
      </c>
      <c r="Y5" s="85"/>
      <c r="Z5" s="86">
        <f>X5+Y5*$F$2</f>
        <v>1.1613425925925927E-3</v>
      </c>
      <c r="AA5" s="17">
        <f>Z5+W5+T5+Q5</f>
        <v>4.6069444444444448E-3</v>
      </c>
      <c r="AB5" s="1">
        <v>36</v>
      </c>
      <c r="AC5" s="36">
        <v>12</v>
      </c>
    </row>
    <row r="6" spans="1:30" ht="12.75" x14ac:dyDescent="0.2">
      <c r="A6" s="73">
        <v>2</v>
      </c>
      <c r="B6" s="74">
        <v>10</v>
      </c>
      <c r="C6" s="23">
        <v>45</v>
      </c>
      <c r="D6" s="32" t="s">
        <v>81</v>
      </c>
      <c r="E6" s="33" t="s">
        <v>82</v>
      </c>
      <c r="F6" s="32" t="s">
        <v>101</v>
      </c>
      <c r="G6" s="75" t="s">
        <v>84</v>
      </c>
      <c r="H6" s="77"/>
      <c r="I6" s="24"/>
      <c r="J6" s="25"/>
      <c r="K6" s="20">
        <f>I6+J6*$F$2</f>
        <v>0</v>
      </c>
      <c r="L6" s="24">
        <v>1.3002314814814814E-3</v>
      </c>
      <c r="M6" s="26"/>
      <c r="N6" s="20">
        <f>L6+M6*$F$2</f>
        <v>1.3002314814814814E-3</v>
      </c>
      <c r="O6" s="81">
        <v>1.1824074074074074E-3</v>
      </c>
      <c r="P6" s="7"/>
      <c r="Q6" s="82">
        <f>O6+P6*$F$2</f>
        <v>1.1824074074074074E-3</v>
      </c>
      <c r="R6" s="81">
        <v>1.1500000000000002E-3</v>
      </c>
      <c r="S6" s="83"/>
      <c r="T6" s="82">
        <f>R6+S6*$F$2</f>
        <v>1.1500000000000002E-3</v>
      </c>
      <c r="U6" s="81">
        <v>1.1583333333333333E-3</v>
      </c>
      <c r="V6" s="7"/>
      <c r="W6" s="82">
        <f>U6+V6*$F$2</f>
        <v>1.1583333333333333E-3</v>
      </c>
      <c r="X6" s="84">
        <v>1.1473379629629629E-3</v>
      </c>
      <c r="Y6" s="85"/>
      <c r="Z6" s="86">
        <f>X6+Y6*$F$2</f>
        <v>1.1473379629629629E-3</v>
      </c>
      <c r="AA6" s="17">
        <f>Z6+W6+T6+Q6</f>
        <v>4.6380787037037033E-3</v>
      </c>
      <c r="AC6" s="14">
        <v>8</v>
      </c>
    </row>
    <row r="7" spans="1:30" ht="12.75" x14ac:dyDescent="0.2">
      <c r="A7" s="73">
        <v>1</v>
      </c>
      <c r="B7" s="74">
        <v>12</v>
      </c>
      <c r="C7" s="23">
        <v>29</v>
      </c>
      <c r="D7" s="29" t="s">
        <v>81</v>
      </c>
      <c r="E7" s="30" t="s">
        <v>82</v>
      </c>
      <c r="F7" s="29" t="s">
        <v>83</v>
      </c>
      <c r="G7" s="78" t="s">
        <v>84</v>
      </c>
      <c r="H7" s="77" t="s">
        <v>30</v>
      </c>
      <c r="I7" s="24"/>
      <c r="J7" s="25"/>
      <c r="K7" s="20">
        <f>I7+J7*$F$2</f>
        <v>0</v>
      </c>
      <c r="L7" s="24">
        <v>1.1822916666666668E-3</v>
      </c>
      <c r="M7" s="26"/>
      <c r="N7" s="20">
        <f>L7+M7*$F$2</f>
        <v>1.1822916666666668E-3</v>
      </c>
      <c r="O7" s="81">
        <v>1.1733796296296297E-3</v>
      </c>
      <c r="P7" s="7"/>
      <c r="Q7" s="82">
        <f>O7+P7*$F$2</f>
        <v>1.1733796296296297E-3</v>
      </c>
      <c r="R7" s="81">
        <v>1.1619212962962963E-3</v>
      </c>
      <c r="S7" s="83"/>
      <c r="T7" s="82">
        <f>R7+S7*$F$2</f>
        <v>1.1619212962962963E-3</v>
      </c>
      <c r="U7" s="81">
        <v>1.1571759259259259E-3</v>
      </c>
      <c r="V7" s="7"/>
      <c r="W7" s="82">
        <f>U7+V7*$F$2</f>
        <v>1.1571759259259259E-3</v>
      </c>
      <c r="X7" s="84">
        <v>1.1768518518518519E-3</v>
      </c>
      <c r="Y7" s="85"/>
      <c r="Z7" s="86">
        <f>X7+Y7*$F$2</f>
        <v>1.1768518518518519E-3</v>
      </c>
      <c r="AA7" s="17">
        <f>Z7+W7+T7+Q7</f>
        <v>4.6693287037037033E-3</v>
      </c>
      <c r="AC7" s="14"/>
    </row>
    <row r="8" spans="1:30" ht="12.75" x14ac:dyDescent="0.2">
      <c r="A8" s="73">
        <v>2</v>
      </c>
      <c r="B8" s="74">
        <v>10</v>
      </c>
      <c r="C8" s="23">
        <v>30</v>
      </c>
      <c r="D8" s="29" t="s">
        <v>85</v>
      </c>
      <c r="E8" s="30" t="s">
        <v>86</v>
      </c>
      <c r="F8" s="31" t="s">
        <v>83</v>
      </c>
      <c r="G8" s="78" t="s">
        <v>84</v>
      </c>
      <c r="H8" s="76"/>
      <c r="I8" s="24"/>
      <c r="J8" s="25"/>
      <c r="K8" s="20">
        <f>I8+J8*$F$2</f>
        <v>0</v>
      </c>
      <c r="L8" s="24">
        <v>1.2034722222222223E-3</v>
      </c>
      <c r="M8" s="26"/>
      <c r="N8" s="20">
        <f>L8+M8*$F$2</f>
        <v>1.2034722222222223E-3</v>
      </c>
      <c r="O8" s="81">
        <v>1.1743055555555556E-3</v>
      </c>
      <c r="P8" s="7"/>
      <c r="Q8" s="82">
        <f>O8+P8*$F$2</f>
        <v>1.1743055555555556E-3</v>
      </c>
      <c r="R8" s="81">
        <v>1.1984953703703704E-3</v>
      </c>
      <c r="S8" s="83"/>
      <c r="T8" s="82">
        <f>R8+S8*$F$2</f>
        <v>1.1984953703703704E-3</v>
      </c>
      <c r="U8" s="81">
        <v>1.159837962962963E-3</v>
      </c>
      <c r="V8" s="7"/>
      <c r="W8" s="82">
        <f>U8+V8*$F$2</f>
        <v>1.159837962962963E-3</v>
      </c>
      <c r="X8" s="84">
        <v>1.1645833333333332E-3</v>
      </c>
      <c r="Y8" s="85"/>
      <c r="Z8" s="86">
        <f>X8+Y8*$F$2</f>
        <v>1.1645833333333332E-3</v>
      </c>
      <c r="AA8" s="17">
        <f>Z8+W8+T8+Q8</f>
        <v>4.6972222222222224E-3</v>
      </c>
      <c r="AC8" s="36">
        <v>12</v>
      </c>
    </row>
    <row r="9" spans="1:30" ht="12.75" x14ac:dyDescent="0.2">
      <c r="A9" s="73">
        <v>3</v>
      </c>
      <c r="B9" s="74">
        <v>8</v>
      </c>
      <c r="C9" s="23">
        <v>31</v>
      </c>
      <c r="D9" s="30" t="s">
        <v>87</v>
      </c>
      <c r="E9" s="30" t="s">
        <v>88</v>
      </c>
      <c r="F9" s="29" t="s">
        <v>83</v>
      </c>
      <c r="G9" s="78" t="s">
        <v>84</v>
      </c>
      <c r="H9" s="77" t="s">
        <v>30</v>
      </c>
      <c r="I9" s="24"/>
      <c r="J9" s="25"/>
      <c r="K9" s="20">
        <f>I9+J9*$F$2</f>
        <v>0</v>
      </c>
      <c r="L9" s="24">
        <v>1.1967592592592592E-3</v>
      </c>
      <c r="M9" s="26"/>
      <c r="N9" s="20">
        <f>L9+M9*$F$2</f>
        <v>1.1967592592592592E-3</v>
      </c>
      <c r="O9" s="81">
        <v>1.1869212962962962E-3</v>
      </c>
      <c r="P9" s="7"/>
      <c r="Q9" s="82">
        <f>O9+P9*$F$2</f>
        <v>1.1869212962962962E-3</v>
      </c>
      <c r="R9" s="81">
        <v>1.1862268518518517E-3</v>
      </c>
      <c r="S9" s="83"/>
      <c r="T9" s="82">
        <f>R9+S9*$F$2</f>
        <v>1.1862268518518517E-3</v>
      </c>
      <c r="U9" s="81">
        <v>1.1906250000000001E-3</v>
      </c>
      <c r="V9" s="7"/>
      <c r="W9" s="82">
        <f>U9+V9*$F$2</f>
        <v>1.1906250000000001E-3</v>
      </c>
      <c r="X9" s="84">
        <v>1.1670138888888889E-3</v>
      </c>
      <c r="Y9" s="85"/>
      <c r="Z9" s="86">
        <f>X9+Y9*$F$2</f>
        <v>1.1670138888888889E-3</v>
      </c>
      <c r="AA9" s="17">
        <f>Z9+W9+T9+Q9</f>
        <v>4.7307870370370368E-3</v>
      </c>
      <c r="AC9" s="36">
        <v>12</v>
      </c>
    </row>
    <row r="10" spans="1:30" ht="12.75" x14ac:dyDescent="0.2">
      <c r="A10" s="73">
        <v>3</v>
      </c>
      <c r="B10" s="74">
        <v>8</v>
      </c>
      <c r="C10" s="23">
        <v>49</v>
      </c>
      <c r="D10" s="32" t="s">
        <v>66</v>
      </c>
      <c r="E10" s="33" t="s">
        <v>67</v>
      </c>
      <c r="F10" s="32" t="s">
        <v>101</v>
      </c>
      <c r="G10" s="75" t="s">
        <v>52</v>
      </c>
      <c r="H10" s="76" t="s">
        <v>35</v>
      </c>
      <c r="I10" s="24"/>
      <c r="J10" s="25"/>
      <c r="K10" s="20">
        <f>I10+J10*$F$2</f>
        <v>0</v>
      </c>
      <c r="L10" s="24"/>
      <c r="M10" s="26"/>
      <c r="N10" s="20">
        <f>L10+M10*$F$2</f>
        <v>0</v>
      </c>
      <c r="O10" s="81">
        <v>1.1925925925925925E-3</v>
      </c>
      <c r="P10" s="7"/>
      <c r="Q10" s="82">
        <f>O10+P10*$F$2</f>
        <v>1.1925925925925925E-3</v>
      </c>
      <c r="R10" s="81">
        <v>1.1858796296296296E-3</v>
      </c>
      <c r="S10" s="83"/>
      <c r="T10" s="82">
        <f>R10+S10*$F$2</f>
        <v>1.1858796296296296E-3</v>
      </c>
      <c r="U10" s="81">
        <v>1.1766203703703702E-3</v>
      </c>
      <c r="V10" s="7"/>
      <c r="W10" s="82">
        <f>U10+V10*$F$2</f>
        <v>1.1766203703703702E-3</v>
      </c>
      <c r="X10" s="84">
        <v>1.1795138888888888E-3</v>
      </c>
      <c r="Y10" s="85"/>
      <c r="Z10" s="86">
        <f>X10+Y10*$F$2</f>
        <v>1.1795138888888888E-3</v>
      </c>
      <c r="AA10" s="17">
        <f>Z10+W10+T10+Q10</f>
        <v>4.7346064814814811E-3</v>
      </c>
      <c r="AC10" s="14">
        <v>10</v>
      </c>
    </row>
    <row r="11" spans="1:30" ht="12.75" x14ac:dyDescent="0.2">
      <c r="A11" s="73">
        <v>4</v>
      </c>
      <c r="B11" s="74">
        <v>7</v>
      </c>
      <c r="C11" s="23">
        <v>44</v>
      </c>
      <c r="D11" s="32" t="s">
        <v>87</v>
      </c>
      <c r="E11" s="33" t="s">
        <v>105</v>
      </c>
      <c r="F11" s="32" t="s">
        <v>101</v>
      </c>
      <c r="G11" s="75" t="s">
        <v>84</v>
      </c>
      <c r="H11" s="76"/>
      <c r="I11" s="24"/>
      <c r="J11" s="25"/>
      <c r="K11" s="20">
        <f>I11+J11*$F$2</f>
        <v>0</v>
      </c>
      <c r="L11" s="24">
        <v>1.1964120370370371E-3</v>
      </c>
      <c r="M11" s="26"/>
      <c r="N11" s="20">
        <f>L11+M11*$F$2</f>
        <v>1.1964120370370371E-3</v>
      </c>
      <c r="O11" s="81">
        <v>1.2021990740740741E-3</v>
      </c>
      <c r="P11" s="7"/>
      <c r="Q11" s="82">
        <f>O11+P11*$F$2</f>
        <v>1.2021990740740741E-3</v>
      </c>
      <c r="R11" s="81">
        <v>1.185300925925926E-3</v>
      </c>
      <c r="S11" s="83"/>
      <c r="T11" s="82">
        <f>R11+S11*$F$2</f>
        <v>1.185300925925926E-3</v>
      </c>
      <c r="U11" s="81">
        <v>1.1755787037037036E-3</v>
      </c>
      <c r="V11" s="7"/>
      <c r="W11" s="82">
        <f>U11+V11*$F$2</f>
        <v>1.1755787037037036E-3</v>
      </c>
      <c r="X11" s="84">
        <v>1.1903935185185186E-3</v>
      </c>
      <c r="Y11" s="85"/>
      <c r="Z11" s="86">
        <f>X11+Y11*$F$2</f>
        <v>1.1903935185185186E-3</v>
      </c>
      <c r="AA11" s="17">
        <f>Z11+W11+T11+Q11</f>
        <v>4.7534722222222223E-3</v>
      </c>
      <c r="AB11" s="1">
        <v>21</v>
      </c>
      <c r="AC11" s="36">
        <v>6</v>
      </c>
    </row>
    <row r="12" spans="1:30" ht="12.75" x14ac:dyDescent="0.2">
      <c r="A12" s="73">
        <v>1</v>
      </c>
      <c r="B12" s="74">
        <v>12</v>
      </c>
      <c r="C12" s="23">
        <v>21</v>
      </c>
      <c r="D12" s="29" t="s">
        <v>66</v>
      </c>
      <c r="E12" s="30" t="s">
        <v>67</v>
      </c>
      <c r="F12" s="29" t="s">
        <v>68</v>
      </c>
      <c r="G12" s="78" t="s">
        <v>52</v>
      </c>
      <c r="H12" s="77" t="s">
        <v>35</v>
      </c>
      <c r="I12" s="24"/>
      <c r="J12" s="25"/>
      <c r="K12" s="20">
        <f>I12+J12*$F$2</f>
        <v>0</v>
      </c>
      <c r="L12" s="24">
        <v>1.2165509259259258E-3</v>
      </c>
      <c r="M12" s="26"/>
      <c r="N12" s="20">
        <f>L12+M12*$F$2</f>
        <v>1.2165509259259258E-3</v>
      </c>
      <c r="O12" s="81">
        <v>1.1935185185185185E-3</v>
      </c>
      <c r="P12" s="7"/>
      <c r="Q12" s="82">
        <f>O12+P12*$F$2</f>
        <v>1.1935185185185185E-3</v>
      </c>
      <c r="R12" s="81">
        <v>1.1946759259259259E-3</v>
      </c>
      <c r="S12" s="83"/>
      <c r="T12" s="82">
        <f>R12+S12*$F$2</f>
        <v>1.1946759259259259E-3</v>
      </c>
      <c r="U12" s="81">
        <v>1.204861111111111E-3</v>
      </c>
      <c r="V12" s="7"/>
      <c r="W12" s="82">
        <f>U12+V12*$F$2</f>
        <v>1.204861111111111E-3</v>
      </c>
      <c r="X12" s="84">
        <v>1.1929398148148149E-3</v>
      </c>
      <c r="Y12" s="85"/>
      <c r="Z12" s="86">
        <f>X12+Y12*$F$2</f>
        <v>1.1929398148148149E-3</v>
      </c>
      <c r="AA12" s="17">
        <f>Z12+W12+T12+Q12</f>
        <v>4.7859953703703701E-3</v>
      </c>
      <c r="AC12" s="14">
        <v>5</v>
      </c>
    </row>
    <row r="13" spans="1:30" ht="12.75" x14ac:dyDescent="0.2">
      <c r="A13" s="73">
        <v>5</v>
      </c>
      <c r="B13" s="74">
        <v>6</v>
      </c>
      <c r="C13" s="23">
        <v>51</v>
      </c>
      <c r="D13" s="33" t="s">
        <v>31</v>
      </c>
      <c r="E13" s="33" t="s">
        <v>32</v>
      </c>
      <c r="F13" s="32" t="s">
        <v>101</v>
      </c>
      <c r="G13" s="79" t="s">
        <v>29</v>
      </c>
      <c r="H13" s="76"/>
      <c r="I13" s="24"/>
      <c r="J13" s="25"/>
      <c r="K13" s="20">
        <f>I13+J13*$F$2</f>
        <v>0</v>
      </c>
      <c r="L13" s="24">
        <v>1.2344907407407406E-3</v>
      </c>
      <c r="M13" s="26"/>
      <c r="N13" s="20">
        <f>L13+M13*$F$2</f>
        <v>1.2344907407407406E-3</v>
      </c>
      <c r="O13" s="81">
        <v>1.2053240740740742E-3</v>
      </c>
      <c r="P13" s="7"/>
      <c r="Q13" s="82">
        <f>O13+P13*$F$2</f>
        <v>1.2053240740740742E-3</v>
      </c>
      <c r="R13" s="81">
        <v>1.195023148148148E-3</v>
      </c>
      <c r="S13" s="83"/>
      <c r="T13" s="82">
        <f>R13+S13*$F$2</f>
        <v>1.195023148148148E-3</v>
      </c>
      <c r="U13" s="81">
        <v>1.1949074074074075E-3</v>
      </c>
      <c r="V13" s="7"/>
      <c r="W13" s="82">
        <f>U13+V13*$F$2</f>
        <v>1.1949074074074075E-3</v>
      </c>
      <c r="X13" s="84">
        <v>1.1974537037037038E-3</v>
      </c>
      <c r="Y13" s="85"/>
      <c r="Z13" s="86">
        <f>X13+Y13*$F$2</f>
        <v>1.1974537037037038E-3</v>
      </c>
      <c r="AA13" s="17">
        <f>Z13+W13+T13+Q13</f>
        <v>4.7927083333333337E-3</v>
      </c>
      <c r="AC13" s="36">
        <v>7</v>
      </c>
    </row>
    <row r="14" spans="1:30" ht="15" customHeight="1" x14ac:dyDescent="0.2">
      <c r="A14" s="73">
        <v>9</v>
      </c>
      <c r="B14" s="74">
        <v>2</v>
      </c>
      <c r="C14" s="23">
        <v>35</v>
      </c>
      <c r="D14" s="29" t="s">
        <v>20</v>
      </c>
      <c r="E14" s="30" t="s">
        <v>97</v>
      </c>
      <c r="F14" s="29" t="s">
        <v>68</v>
      </c>
      <c r="G14" s="78" t="s">
        <v>60</v>
      </c>
      <c r="H14" s="77"/>
      <c r="I14" s="24"/>
      <c r="J14" s="25"/>
      <c r="K14" s="20">
        <f>I14+J14*$F$2</f>
        <v>0</v>
      </c>
      <c r="L14" s="24">
        <v>1.2302083333333334E-3</v>
      </c>
      <c r="M14" s="26"/>
      <c r="N14" s="20">
        <f>L14+M14*$F$2</f>
        <v>1.2302083333333334E-3</v>
      </c>
      <c r="O14" s="81">
        <v>1.2155092592592593E-3</v>
      </c>
      <c r="P14" s="7"/>
      <c r="Q14" s="82">
        <f>O14+P14*$F$2</f>
        <v>1.2155092592592593E-3</v>
      </c>
      <c r="R14" s="81">
        <v>1.2004629629629631E-3</v>
      </c>
      <c r="S14" s="83"/>
      <c r="T14" s="82">
        <f>R14+S14*$F$2</f>
        <v>1.2004629629629631E-3</v>
      </c>
      <c r="U14" s="81">
        <v>1.1927083333333332E-3</v>
      </c>
      <c r="V14" s="7"/>
      <c r="W14" s="82">
        <f>U14+V14*$F$2</f>
        <v>1.1927083333333332E-3</v>
      </c>
      <c r="X14" s="84">
        <v>1.193287037037037E-3</v>
      </c>
      <c r="Y14" s="85"/>
      <c r="Z14" s="86">
        <f>X14+Y14*$F$2</f>
        <v>1.193287037037037E-3</v>
      </c>
      <c r="AA14" s="17">
        <f>Z14+W14+T14+Q14</f>
        <v>4.8019675925925921E-3</v>
      </c>
      <c r="AC14" s="36">
        <v>8</v>
      </c>
    </row>
    <row r="15" spans="1:30" ht="15" customHeight="1" x14ac:dyDescent="0.2">
      <c r="A15" s="73">
        <v>6</v>
      </c>
      <c r="B15" s="74">
        <v>5</v>
      </c>
      <c r="C15" s="23">
        <v>42</v>
      </c>
      <c r="D15" s="32" t="s">
        <v>103</v>
      </c>
      <c r="E15" s="33" t="s">
        <v>104</v>
      </c>
      <c r="F15" s="32" t="s">
        <v>101</v>
      </c>
      <c r="G15" s="75" t="s">
        <v>52</v>
      </c>
      <c r="H15" s="76"/>
      <c r="I15" s="24"/>
      <c r="J15" s="25"/>
      <c r="K15" s="20">
        <f>I15+J15*$F$2</f>
        <v>0</v>
      </c>
      <c r="L15" s="24">
        <v>1.2577546296296297E-3</v>
      </c>
      <c r="M15" s="26"/>
      <c r="N15" s="20">
        <f>L15+M15*$F$2</f>
        <v>1.2577546296296297E-3</v>
      </c>
      <c r="O15" s="81">
        <v>1.2285879629629628E-3</v>
      </c>
      <c r="P15" s="7"/>
      <c r="Q15" s="82">
        <f>O15+P15*$F$2</f>
        <v>1.2285879629629628E-3</v>
      </c>
      <c r="R15" s="81">
        <v>1.1906250000000001E-3</v>
      </c>
      <c r="S15" s="83"/>
      <c r="T15" s="82">
        <f>R15+S15*$F$2</f>
        <v>1.1906250000000001E-3</v>
      </c>
      <c r="U15" s="81">
        <v>1.2050925925925925E-3</v>
      </c>
      <c r="V15" s="7"/>
      <c r="W15" s="82">
        <f>U15+V15*$F$2</f>
        <v>1.2050925925925925E-3</v>
      </c>
      <c r="X15" s="84">
        <v>1.1898148148148148E-3</v>
      </c>
      <c r="Y15" s="85"/>
      <c r="Z15" s="86">
        <f>X15+Y15*$F$2</f>
        <v>1.1898148148148148E-3</v>
      </c>
      <c r="AA15" s="17">
        <f>Z15+W15+T15+Q15</f>
        <v>4.8141203703703696E-3</v>
      </c>
      <c r="AC15" s="14">
        <v>7</v>
      </c>
    </row>
    <row r="16" spans="1:30" ht="15" customHeight="1" x14ac:dyDescent="0.2">
      <c r="A16" s="73">
        <v>2</v>
      </c>
      <c r="B16" s="74">
        <v>10</v>
      </c>
      <c r="C16" s="23">
        <v>23</v>
      </c>
      <c r="D16" s="29" t="s">
        <v>71</v>
      </c>
      <c r="E16" s="30" t="s">
        <v>72</v>
      </c>
      <c r="F16" s="29" t="s">
        <v>68</v>
      </c>
      <c r="G16" s="78" t="s">
        <v>52</v>
      </c>
      <c r="H16" s="77"/>
      <c r="I16" s="24"/>
      <c r="J16" s="25"/>
      <c r="K16" s="20">
        <f>I16+J16*$F$2</f>
        <v>0</v>
      </c>
      <c r="L16" s="24">
        <v>1.2363425925925925E-3</v>
      </c>
      <c r="M16" s="26"/>
      <c r="N16" s="20">
        <f>L16+M16*$F$2</f>
        <v>1.2363425925925925E-3</v>
      </c>
      <c r="O16" s="81">
        <v>1.2043981481481482E-3</v>
      </c>
      <c r="P16" s="7"/>
      <c r="Q16" s="82">
        <f>O16+P16*$F$2</f>
        <v>1.2043981481481482E-3</v>
      </c>
      <c r="R16" s="81">
        <v>1.208912037037037E-3</v>
      </c>
      <c r="S16" s="83"/>
      <c r="T16" s="82">
        <f>R16+S16*$F$2</f>
        <v>1.208912037037037E-3</v>
      </c>
      <c r="U16" s="81">
        <v>1.203125E-3</v>
      </c>
      <c r="V16" s="7"/>
      <c r="W16" s="82">
        <f>U16+V16*$F$2</f>
        <v>1.203125E-3</v>
      </c>
      <c r="X16" s="84">
        <v>1.1989583333333333E-3</v>
      </c>
      <c r="Y16" s="85"/>
      <c r="Z16" s="86">
        <f>X16+Y16*$F$2</f>
        <v>1.1989583333333333E-3</v>
      </c>
      <c r="AA16" s="17">
        <f>Z16+W16+T16+Q16</f>
        <v>4.8153935185185183E-3</v>
      </c>
      <c r="AC16" s="14">
        <v>1</v>
      </c>
    </row>
    <row r="17" spans="1:29" ht="15" customHeight="1" x14ac:dyDescent="0.2">
      <c r="A17" s="73">
        <v>3</v>
      </c>
      <c r="B17" s="74">
        <v>8</v>
      </c>
      <c r="C17" s="23">
        <v>25</v>
      </c>
      <c r="D17" s="29" t="s">
        <v>74</v>
      </c>
      <c r="E17" s="30" t="s">
        <v>75</v>
      </c>
      <c r="F17" s="29" t="s">
        <v>68</v>
      </c>
      <c r="G17" s="78" t="s">
        <v>52</v>
      </c>
      <c r="H17" s="77" t="s">
        <v>35</v>
      </c>
      <c r="I17" s="24"/>
      <c r="J17" s="25"/>
      <c r="K17" s="20">
        <f>I17+J17*$F$2</f>
        <v>0</v>
      </c>
      <c r="L17" s="24">
        <v>1.2119212962962962E-3</v>
      </c>
      <c r="M17" s="26"/>
      <c r="N17" s="20">
        <f>L17+M17*$F$2</f>
        <v>1.2119212962962962E-3</v>
      </c>
      <c r="O17" s="81">
        <v>1.2136574074074074E-3</v>
      </c>
      <c r="P17" s="7"/>
      <c r="Q17" s="82">
        <f>O17+P17*$F$2</f>
        <v>1.2136574074074074E-3</v>
      </c>
      <c r="R17" s="81">
        <v>1.2106481481481482E-3</v>
      </c>
      <c r="S17" s="83"/>
      <c r="T17" s="82">
        <f>R17+S17*$F$2</f>
        <v>1.2106481481481482E-3</v>
      </c>
      <c r="U17" s="81">
        <v>1.1994212962962963E-3</v>
      </c>
      <c r="V17" s="7"/>
      <c r="W17" s="82">
        <f>U17+V17*$F$2</f>
        <v>1.1994212962962963E-3</v>
      </c>
      <c r="X17" s="84">
        <v>1.1959490740740741E-3</v>
      </c>
      <c r="Y17" s="85"/>
      <c r="Z17" s="86">
        <f>X17+Y17*$F$2</f>
        <v>1.1959490740740741E-3</v>
      </c>
      <c r="AA17" s="17">
        <f>Z17+W17+T17+Q17</f>
        <v>4.819675925925926E-3</v>
      </c>
      <c r="AC17" s="14">
        <v>1</v>
      </c>
    </row>
    <row r="18" spans="1:29" ht="15" customHeight="1" x14ac:dyDescent="0.2">
      <c r="A18" s="73">
        <v>4</v>
      </c>
      <c r="B18" s="74">
        <v>7</v>
      </c>
      <c r="C18" s="23">
        <v>32</v>
      </c>
      <c r="D18" s="29" t="s">
        <v>89</v>
      </c>
      <c r="E18" s="30" t="s">
        <v>90</v>
      </c>
      <c r="F18" s="29" t="s">
        <v>83</v>
      </c>
      <c r="G18" s="78" t="s">
        <v>91</v>
      </c>
      <c r="H18" s="77" t="s">
        <v>30</v>
      </c>
      <c r="I18" s="24"/>
      <c r="J18" s="25"/>
      <c r="K18" s="20">
        <f>I18+J18*$F$2</f>
        <v>0</v>
      </c>
      <c r="L18" s="24">
        <v>1.2396990740740741E-3</v>
      </c>
      <c r="M18" s="26"/>
      <c r="N18" s="20">
        <f>L18+M18*$F$2</f>
        <v>1.2396990740740741E-3</v>
      </c>
      <c r="O18" s="81">
        <v>1.207638888888889E-3</v>
      </c>
      <c r="P18" s="7"/>
      <c r="Q18" s="82">
        <f>O18+P18*$F$2</f>
        <v>1.207638888888889E-3</v>
      </c>
      <c r="R18" s="81">
        <v>1.1768518518518519E-3</v>
      </c>
      <c r="S18" s="83"/>
      <c r="T18" s="82">
        <f>R18+S18*$F$2</f>
        <v>1.1768518518518519E-3</v>
      </c>
      <c r="U18" s="81">
        <v>1.1891203703703705E-3</v>
      </c>
      <c r="V18" s="7"/>
      <c r="W18" s="82">
        <f>U18+V18*$F$2</f>
        <v>1.1891203703703705E-3</v>
      </c>
      <c r="X18" s="84">
        <v>1.2466435185185187E-3</v>
      </c>
      <c r="Y18" s="85"/>
      <c r="Z18" s="86">
        <f>X18+Y18*$F$2</f>
        <v>1.2466435185185187E-3</v>
      </c>
      <c r="AA18" s="17">
        <f>Z18+W18+T18+Q18</f>
        <v>4.8202546296296301E-3</v>
      </c>
      <c r="AC18" s="14"/>
    </row>
    <row r="19" spans="1:29" ht="15" customHeight="1" x14ac:dyDescent="0.2">
      <c r="A19" s="73">
        <v>7</v>
      </c>
      <c r="B19" s="74">
        <v>4</v>
      </c>
      <c r="C19" s="23">
        <v>52</v>
      </c>
      <c r="D19" s="32" t="s">
        <v>48</v>
      </c>
      <c r="E19" s="33" t="s">
        <v>49</v>
      </c>
      <c r="F19" s="32" t="s">
        <v>101</v>
      </c>
      <c r="G19" s="75" t="s">
        <v>29</v>
      </c>
      <c r="H19" s="77"/>
      <c r="I19" s="9"/>
      <c r="J19" s="10"/>
      <c r="K19" s="20">
        <f>I19+J19*$F$2</f>
        <v>0</v>
      </c>
      <c r="L19" s="9">
        <v>1.214236111111111E-3</v>
      </c>
      <c r="M19" s="11"/>
      <c r="N19" s="20">
        <f>L19+M19*$F$2</f>
        <v>1.214236111111111E-3</v>
      </c>
      <c r="O19" s="81">
        <v>1.2135416666666668E-3</v>
      </c>
      <c r="P19" s="7"/>
      <c r="Q19" s="82">
        <f>O19+P19*$F$2</f>
        <v>1.2135416666666668E-3</v>
      </c>
      <c r="R19" s="81">
        <v>1.210763888888889E-3</v>
      </c>
      <c r="S19" s="83"/>
      <c r="T19" s="82">
        <f>R19+S19*$F$2</f>
        <v>1.210763888888889E-3</v>
      </c>
      <c r="U19" s="81">
        <v>1.208912037037037E-3</v>
      </c>
      <c r="V19" s="7"/>
      <c r="W19" s="82">
        <f>U19+V19*$F$2</f>
        <v>1.208912037037037E-3</v>
      </c>
      <c r="X19" s="84">
        <v>1.2038194444444442E-3</v>
      </c>
      <c r="Y19" s="85"/>
      <c r="Z19" s="86">
        <f>X19+Y19*$F$2</f>
        <v>1.2038194444444442E-3</v>
      </c>
      <c r="AA19" s="17">
        <f>Z19+W19+T19+Q19</f>
        <v>4.8370370370370364E-3</v>
      </c>
      <c r="AB19" s="1">
        <v>28</v>
      </c>
      <c r="AC19" s="36">
        <v>12</v>
      </c>
    </row>
    <row r="20" spans="1:29" ht="15" customHeight="1" x14ac:dyDescent="0.2">
      <c r="A20" s="73">
        <v>8</v>
      </c>
      <c r="B20" s="74">
        <v>3</v>
      </c>
      <c r="C20" s="23">
        <v>41</v>
      </c>
      <c r="D20" s="32" t="s">
        <v>48</v>
      </c>
      <c r="E20" s="33" t="s">
        <v>102</v>
      </c>
      <c r="F20" s="32" t="s">
        <v>101</v>
      </c>
      <c r="G20" s="75" t="s">
        <v>29</v>
      </c>
      <c r="H20" s="77"/>
      <c r="I20" s="24"/>
      <c r="J20" s="25"/>
      <c r="K20" s="20">
        <f>I20+J20*$F$2</f>
        <v>0</v>
      </c>
      <c r="L20" s="24">
        <v>1.2351851851851851E-3</v>
      </c>
      <c r="M20" s="26"/>
      <c r="N20" s="20">
        <f>L20+M20*$F$2</f>
        <v>1.2351851851851851E-3</v>
      </c>
      <c r="O20" s="81">
        <v>1.2201388888888889E-3</v>
      </c>
      <c r="P20" s="7"/>
      <c r="Q20" s="82">
        <f>O20+P20*$F$2</f>
        <v>1.2201388888888889E-3</v>
      </c>
      <c r="R20" s="81">
        <v>1.2118055555555556E-3</v>
      </c>
      <c r="S20" s="83"/>
      <c r="T20" s="82">
        <f>R20+S20*$F$2</f>
        <v>1.2118055555555556E-3</v>
      </c>
      <c r="U20" s="81">
        <v>1.2046296296296295E-3</v>
      </c>
      <c r="V20" s="7"/>
      <c r="W20" s="82">
        <f>U20+V20*$F$2</f>
        <v>1.2046296296296295E-3</v>
      </c>
      <c r="X20" s="84">
        <v>1.2108796296296295E-3</v>
      </c>
      <c r="Y20" s="85"/>
      <c r="Z20" s="86">
        <f>X20+Y20*$F$2</f>
        <v>1.2108796296296295E-3</v>
      </c>
      <c r="AA20" s="17">
        <f>Z20+W20+T20+Q20</f>
        <v>4.8474537037037028E-3</v>
      </c>
      <c r="AB20" s="9"/>
      <c r="AC20" s="36">
        <v>8</v>
      </c>
    </row>
    <row r="21" spans="1:29" ht="15" customHeight="1" x14ac:dyDescent="0.2">
      <c r="A21" s="73">
        <v>9</v>
      </c>
      <c r="B21" s="74">
        <v>2</v>
      </c>
      <c r="C21" s="23">
        <v>48</v>
      </c>
      <c r="D21" s="32" t="s">
        <v>79</v>
      </c>
      <c r="E21" s="33" t="s">
        <v>80</v>
      </c>
      <c r="F21" s="32" t="s">
        <v>101</v>
      </c>
      <c r="G21" s="75" t="s">
        <v>52</v>
      </c>
      <c r="H21" s="77"/>
      <c r="I21" s="24"/>
      <c r="J21" s="25"/>
      <c r="K21" s="20">
        <f>I21+J21*$F$2</f>
        <v>0</v>
      </c>
      <c r="L21" s="24">
        <v>1.2471064814814816E-3</v>
      </c>
      <c r="M21" s="26"/>
      <c r="N21" s="20">
        <f>L21+M21*$F$2</f>
        <v>1.2471064814814816E-3</v>
      </c>
      <c r="O21" s="81">
        <v>1.2420138888888889E-3</v>
      </c>
      <c r="P21" s="7"/>
      <c r="Q21" s="82">
        <f>O21+P21*$F$2</f>
        <v>1.2420138888888889E-3</v>
      </c>
      <c r="R21" s="81">
        <v>1.2256944444444444E-3</v>
      </c>
      <c r="S21" s="83"/>
      <c r="T21" s="82">
        <f>R21+S21*$F$2</f>
        <v>1.2256944444444444E-3</v>
      </c>
      <c r="U21" s="81">
        <v>1.2146990740740742E-3</v>
      </c>
      <c r="V21" s="7"/>
      <c r="W21" s="82">
        <f>U21+V21*$F$2</f>
        <v>1.2146990740740742E-3</v>
      </c>
      <c r="X21" s="84">
        <v>1.2196759259259259E-3</v>
      </c>
      <c r="Y21" s="85"/>
      <c r="Z21" s="86">
        <f>X21+Y21*$F$2</f>
        <v>1.2196759259259259E-3</v>
      </c>
      <c r="AA21" s="17">
        <f>Z21+W21+T21+Q21</f>
        <v>4.9020833333333329E-3</v>
      </c>
      <c r="AB21" s="9"/>
      <c r="AC21" s="14">
        <v>6</v>
      </c>
    </row>
    <row r="22" spans="1:29" ht="15" customHeight="1" x14ac:dyDescent="0.2">
      <c r="A22" s="73">
        <v>10</v>
      </c>
      <c r="B22" s="74">
        <v>1</v>
      </c>
      <c r="C22" s="23">
        <v>47</v>
      </c>
      <c r="D22" s="32" t="s">
        <v>77</v>
      </c>
      <c r="E22" s="33" t="s">
        <v>108</v>
      </c>
      <c r="F22" s="32" t="s">
        <v>101</v>
      </c>
      <c r="G22" s="75" t="s">
        <v>52</v>
      </c>
      <c r="H22" s="77" t="s">
        <v>24</v>
      </c>
      <c r="I22" s="24"/>
      <c r="J22" s="25"/>
      <c r="K22" s="20">
        <f>I22+J22*$F$2</f>
        <v>0</v>
      </c>
      <c r="L22" s="24"/>
      <c r="M22" s="26"/>
      <c r="N22" s="20">
        <f>L22+M22*$F$2</f>
        <v>0</v>
      </c>
      <c r="O22" s="81">
        <v>1.2604166666666666E-3</v>
      </c>
      <c r="P22" s="7"/>
      <c r="Q22" s="82">
        <f>O22+P22*$F$2</f>
        <v>1.2604166666666666E-3</v>
      </c>
      <c r="R22" s="81">
        <v>1.2211805555555554E-3</v>
      </c>
      <c r="S22" s="83"/>
      <c r="T22" s="82">
        <f>R22+S22*$F$2</f>
        <v>1.2211805555555554E-3</v>
      </c>
      <c r="U22" s="81">
        <v>1.2302083333333334E-3</v>
      </c>
      <c r="V22" s="7"/>
      <c r="W22" s="82">
        <f>U22+V22*$F$2</f>
        <v>1.2302083333333334E-3</v>
      </c>
      <c r="X22" s="84">
        <v>1.2237268518518519E-3</v>
      </c>
      <c r="Y22" s="85"/>
      <c r="Z22" s="86">
        <f>X22+Y22*$F$2</f>
        <v>1.2237268518518519E-3</v>
      </c>
      <c r="AA22" s="17">
        <f>Z22+W22+T22+Q22</f>
        <v>4.9355324074074076E-3</v>
      </c>
      <c r="AC22" s="36">
        <v>8</v>
      </c>
    </row>
    <row r="23" spans="1:29" ht="12.75" x14ac:dyDescent="0.2">
      <c r="A23" s="73">
        <v>1</v>
      </c>
      <c r="B23" s="74">
        <v>12</v>
      </c>
      <c r="C23" s="23">
        <v>11</v>
      </c>
      <c r="D23" s="27" t="s">
        <v>27</v>
      </c>
      <c r="E23" s="28" t="s">
        <v>28</v>
      </c>
      <c r="F23" s="27" t="s">
        <v>22</v>
      </c>
      <c r="G23" s="80" t="s">
        <v>29</v>
      </c>
      <c r="H23" s="77" t="s">
        <v>30</v>
      </c>
      <c r="I23" s="24">
        <v>1.2481481481481482E-3</v>
      </c>
      <c r="J23" s="25"/>
      <c r="K23" s="20">
        <f>I23+J23*$F$2</f>
        <v>1.2481481481481482E-3</v>
      </c>
      <c r="L23" s="24">
        <v>1.2438657407407409E-3</v>
      </c>
      <c r="M23" s="26"/>
      <c r="N23" s="20">
        <f>L23+M23*$F$2</f>
        <v>1.2438657407407409E-3</v>
      </c>
      <c r="O23" s="81">
        <v>1.2421296296296297E-3</v>
      </c>
      <c r="P23" s="7"/>
      <c r="Q23" s="82">
        <f>O23+P23*$F$2</f>
        <v>1.2421296296296297E-3</v>
      </c>
      <c r="R23" s="81">
        <v>1.236111111111111E-3</v>
      </c>
      <c r="S23" s="83"/>
      <c r="T23" s="82">
        <f>R23+S23*$F$2</f>
        <v>1.236111111111111E-3</v>
      </c>
      <c r="U23" s="81">
        <v>1.2289351851851851E-3</v>
      </c>
      <c r="V23" s="7"/>
      <c r="W23" s="82">
        <f>U23+V23*$F$2</f>
        <v>1.2289351851851851E-3</v>
      </c>
      <c r="X23" s="84">
        <v>1.2295138888888889E-3</v>
      </c>
      <c r="Y23" s="85"/>
      <c r="Z23" s="86">
        <f>X23+Y23*$F$2</f>
        <v>1.2295138888888889E-3</v>
      </c>
      <c r="AA23" s="17">
        <f>Z23+W23+T23+Q23</f>
        <v>4.9366898148148148E-3</v>
      </c>
      <c r="AC23" s="14"/>
    </row>
    <row r="24" spans="1:29" ht="12.75" x14ac:dyDescent="0.2">
      <c r="A24" s="73">
        <v>1</v>
      </c>
      <c r="B24" s="74">
        <v>12</v>
      </c>
      <c r="C24" s="23">
        <v>5</v>
      </c>
      <c r="D24" s="27" t="s">
        <v>48</v>
      </c>
      <c r="E24" s="28" t="s">
        <v>49</v>
      </c>
      <c r="F24" s="27" t="s">
        <v>40</v>
      </c>
      <c r="G24" s="80" t="s">
        <v>29</v>
      </c>
      <c r="H24" s="76" t="s">
        <v>30</v>
      </c>
      <c r="I24" s="24">
        <v>1.3238425925925926E-3</v>
      </c>
      <c r="J24" s="25"/>
      <c r="K24" s="20">
        <f>I24+J24*$F$2</f>
        <v>1.3238425925925926E-3</v>
      </c>
      <c r="L24" s="24">
        <v>1.281712962962963E-3</v>
      </c>
      <c r="M24" s="26"/>
      <c r="N24" s="20">
        <f>L24+M24*$F$2</f>
        <v>1.281712962962963E-3</v>
      </c>
      <c r="O24" s="81">
        <v>1.2520833333333333E-3</v>
      </c>
      <c r="P24" s="7"/>
      <c r="Q24" s="82">
        <f>O24+P24*$F$2</f>
        <v>1.2520833333333333E-3</v>
      </c>
      <c r="R24" s="81">
        <v>1.247222222222222E-3</v>
      </c>
      <c r="S24" s="83"/>
      <c r="T24" s="82">
        <f>R24+S24*$F$2</f>
        <v>1.247222222222222E-3</v>
      </c>
      <c r="U24" s="81">
        <v>1.2340277777777777E-3</v>
      </c>
      <c r="V24" s="7"/>
      <c r="W24" s="82">
        <f>U24+V24*$F$2</f>
        <v>1.2340277777777777E-3</v>
      </c>
      <c r="X24" s="84">
        <v>1.2331018518518518E-3</v>
      </c>
      <c r="Y24" s="85"/>
      <c r="Z24" s="86">
        <f>X24+Y24*$F$2</f>
        <v>1.2331018518518518E-3</v>
      </c>
      <c r="AA24" s="17">
        <f>Z24+W24+T24+Q24</f>
        <v>4.9664351851851848E-3</v>
      </c>
      <c r="AC24" s="14"/>
    </row>
    <row r="25" spans="1:29" ht="12.75" x14ac:dyDescent="0.2">
      <c r="A25" s="73">
        <v>2</v>
      </c>
      <c r="B25" s="74">
        <v>10</v>
      </c>
      <c r="C25" s="23">
        <v>12</v>
      </c>
      <c r="D25" s="27" t="s">
        <v>31</v>
      </c>
      <c r="E25" s="28" t="s">
        <v>32</v>
      </c>
      <c r="F25" s="27" t="s">
        <v>22</v>
      </c>
      <c r="G25" s="80" t="s">
        <v>29</v>
      </c>
      <c r="H25" s="77"/>
      <c r="I25" s="24">
        <v>1.3086805555555558E-3</v>
      </c>
      <c r="J25" s="25"/>
      <c r="K25" s="20">
        <f>I25+J25*$F$2</f>
        <v>1.3086805555555558E-3</v>
      </c>
      <c r="L25" s="24">
        <v>1.2428240740740741E-3</v>
      </c>
      <c r="M25" s="26">
        <v>5</v>
      </c>
      <c r="N25" s="20">
        <f>L25+M25*$F$2</f>
        <v>1.3006944444444446E-3</v>
      </c>
      <c r="O25" s="81">
        <v>1.2530092592592593E-3</v>
      </c>
      <c r="P25" s="7"/>
      <c r="Q25" s="82">
        <f>O25+P25*$F$2</f>
        <v>1.2530092592592593E-3</v>
      </c>
      <c r="R25" s="81">
        <v>1.2428240740740741E-3</v>
      </c>
      <c r="S25" s="83"/>
      <c r="T25" s="82">
        <f>R25+S25*$F$2</f>
        <v>1.2428240740740741E-3</v>
      </c>
      <c r="U25" s="81">
        <v>1.2452546296296296E-3</v>
      </c>
      <c r="V25" s="7"/>
      <c r="W25" s="82">
        <f>U25+V25*$F$2</f>
        <v>1.2452546296296296E-3</v>
      </c>
      <c r="X25" s="84">
        <v>1.2403935185185185E-3</v>
      </c>
      <c r="Y25" s="85"/>
      <c r="Z25" s="86">
        <f>X25+Y25*$F$2</f>
        <v>1.2403935185185185E-3</v>
      </c>
      <c r="AA25" s="17">
        <f>Z25+W25+T25+Q25</f>
        <v>4.9814814814814817E-3</v>
      </c>
      <c r="AC25" s="14"/>
    </row>
    <row r="26" spans="1:29" ht="12.75" x14ac:dyDescent="0.2">
      <c r="A26" s="73">
        <v>11</v>
      </c>
      <c r="B26" s="74">
        <v>1</v>
      </c>
      <c r="C26" s="23">
        <v>40</v>
      </c>
      <c r="D26" s="32" t="s">
        <v>99</v>
      </c>
      <c r="E26" s="33" t="s">
        <v>100</v>
      </c>
      <c r="F26" s="32" t="s">
        <v>101</v>
      </c>
      <c r="G26" s="75" t="s">
        <v>44</v>
      </c>
      <c r="H26" s="77" t="s">
        <v>24</v>
      </c>
      <c r="I26" s="24"/>
      <c r="J26" s="25"/>
      <c r="K26" s="20">
        <f>I26+J26*$F$2</f>
        <v>0</v>
      </c>
      <c r="L26" s="24">
        <v>1.2738425925925927E-3</v>
      </c>
      <c r="M26" s="26"/>
      <c r="N26" s="20">
        <f>L26+M26*$F$2</f>
        <v>1.2738425925925927E-3</v>
      </c>
      <c r="O26" s="81">
        <v>1.2658564814814815E-3</v>
      </c>
      <c r="P26" s="7"/>
      <c r="Q26" s="82">
        <f>O26+P26*$F$2</f>
        <v>1.2658564814814815E-3</v>
      </c>
      <c r="R26" s="81">
        <v>1.265625E-3</v>
      </c>
      <c r="S26" s="83"/>
      <c r="T26" s="82">
        <f>R26+S26*$F$2</f>
        <v>1.265625E-3</v>
      </c>
      <c r="U26" s="81">
        <v>1.2354166666666666E-3</v>
      </c>
      <c r="V26" s="7"/>
      <c r="W26" s="82">
        <f>U26+V26*$F$2</f>
        <v>1.2354166666666666E-3</v>
      </c>
      <c r="X26" s="84">
        <v>1.2172453703703703E-3</v>
      </c>
      <c r="Y26" s="85"/>
      <c r="Z26" s="86">
        <f>X26+Y26*$F$2</f>
        <v>1.2172453703703703E-3</v>
      </c>
      <c r="AA26" s="17">
        <f>Z26+W26+T26+Q26</f>
        <v>4.9841435185185188E-3</v>
      </c>
      <c r="AC26" s="14"/>
    </row>
    <row r="27" spans="1:29" ht="12.75" x14ac:dyDescent="0.2">
      <c r="A27" s="73">
        <v>4</v>
      </c>
      <c r="B27" s="74">
        <v>7</v>
      </c>
      <c r="C27" s="23">
        <v>24</v>
      </c>
      <c r="D27" s="29" t="s">
        <v>71</v>
      </c>
      <c r="E27" s="30" t="s">
        <v>73</v>
      </c>
      <c r="F27" s="29" t="s">
        <v>68</v>
      </c>
      <c r="G27" s="78" t="s">
        <v>52</v>
      </c>
      <c r="H27" s="77"/>
      <c r="I27" s="24"/>
      <c r="J27" s="25"/>
      <c r="K27" s="20">
        <f>I27+J27*$F$2</f>
        <v>0</v>
      </c>
      <c r="L27" s="24">
        <v>1.2818287037037036E-3</v>
      </c>
      <c r="M27" s="26"/>
      <c r="N27" s="20">
        <f>L27+M27*$F$2</f>
        <v>1.2818287037037036E-3</v>
      </c>
      <c r="O27" s="81">
        <v>1.2305555555555557E-3</v>
      </c>
      <c r="P27" s="7"/>
      <c r="Q27" s="82">
        <f>O27+P27*$F$2</f>
        <v>1.2305555555555557E-3</v>
      </c>
      <c r="R27" s="81">
        <v>1.2490740740740741E-3</v>
      </c>
      <c r="S27" s="83">
        <v>5</v>
      </c>
      <c r="T27" s="82">
        <f>R27+S27*$F$2</f>
        <v>1.3069444444444446E-3</v>
      </c>
      <c r="U27" s="81">
        <v>1.2273148148148148E-3</v>
      </c>
      <c r="V27" s="7"/>
      <c r="W27" s="82">
        <f>U27+V27*$F$2</f>
        <v>1.2273148148148148E-3</v>
      </c>
      <c r="X27" s="84">
        <v>1.2248842592592593E-3</v>
      </c>
      <c r="Y27" s="85"/>
      <c r="Z27" s="86">
        <f>X27+Y27*$F$2</f>
        <v>1.2248842592592593E-3</v>
      </c>
      <c r="AA27" s="17">
        <f>Z27+W27+T27+Q27</f>
        <v>4.9896990740740743E-3</v>
      </c>
      <c r="AC27" s="14"/>
    </row>
    <row r="28" spans="1:29" ht="12.75" x14ac:dyDescent="0.2">
      <c r="A28" s="73">
        <v>5</v>
      </c>
      <c r="B28" s="74">
        <v>6</v>
      </c>
      <c r="C28" s="23">
        <v>33</v>
      </c>
      <c r="D28" s="29" t="s">
        <v>79</v>
      </c>
      <c r="E28" s="30" t="s">
        <v>80</v>
      </c>
      <c r="F28" s="29" t="s">
        <v>68</v>
      </c>
      <c r="G28" s="78" t="s">
        <v>52</v>
      </c>
      <c r="H28" s="77" t="s">
        <v>24</v>
      </c>
      <c r="I28" s="24"/>
      <c r="J28" s="25"/>
      <c r="K28" s="20">
        <f>I28+J28*$F$2</f>
        <v>0</v>
      </c>
      <c r="L28" s="24">
        <v>1.2491898148148147E-3</v>
      </c>
      <c r="M28" s="26"/>
      <c r="N28" s="20">
        <f>L28+M28*$F$2</f>
        <v>1.2491898148148147E-3</v>
      </c>
      <c r="O28" s="81">
        <v>1.2501157407407407E-3</v>
      </c>
      <c r="P28" s="7"/>
      <c r="Q28" s="82">
        <f>O28+P28*$F$2</f>
        <v>1.2501157407407407E-3</v>
      </c>
      <c r="R28" s="81">
        <v>1.2798611111111112E-3</v>
      </c>
      <c r="S28" s="83"/>
      <c r="T28" s="82">
        <f>R28+S28*$F$2</f>
        <v>1.2798611111111112E-3</v>
      </c>
      <c r="U28" s="81">
        <v>1.2375000000000001E-3</v>
      </c>
      <c r="V28" s="7"/>
      <c r="W28" s="82">
        <f>U28+V28*$F$2</f>
        <v>1.2375000000000001E-3</v>
      </c>
      <c r="X28" s="84">
        <v>1.2226851851851854E-3</v>
      </c>
      <c r="Y28" s="85"/>
      <c r="Z28" s="86">
        <f>X28+Y28*$F$2</f>
        <v>1.2226851851851854E-3</v>
      </c>
      <c r="AA28" s="17">
        <f>Z28+W28+T28+Q28</f>
        <v>4.9901620370370377E-3</v>
      </c>
      <c r="AC28" s="14"/>
    </row>
    <row r="29" spans="1:29" ht="12.75" x14ac:dyDescent="0.2">
      <c r="A29" s="73">
        <v>12</v>
      </c>
      <c r="B29" s="74">
        <v>1</v>
      </c>
      <c r="C29" s="23">
        <v>46</v>
      </c>
      <c r="D29" s="32" t="s">
        <v>106</v>
      </c>
      <c r="E29" s="33" t="s">
        <v>107</v>
      </c>
      <c r="F29" s="32" t="s">
        <v>101</v>
      </c>
      <c r="G29" s="75" t="s">
        <v>44</v>
      </c>
      <c r="H29" s="76" t="s">
        <v>24</v>
      </c>
      <c r="I29" s="24"/>
      <c r="J29" s="25"/>
      <c r="K29" s="20">
        <f>I29+J29*$F$2</f>
        <v>0</v>
      </c>
      <c r="L29" s="24"/>
      <c r="M29" s="26"/>
      <c r="N29" s="20">
        <f>L29+M29*$F$2</f>
        <v>0</v>
      </c>
      <c r="O29" s="81">
        <v>1.2738425925925927E-3</v>
      </c>
      <c r="P29" s="7"/>
      <c r="Q29" s="82">
        <f>O29+P29*$F$2</f>
        <v>1.2738425925925927E-3</v>
      </c>
      <c r="R29" s="81">
        <v>1.2572916666666668E-3</v>
      </c>
      <c r="S29" s="83"/>
      <c r="T29" s="82">
        <f>R29+S29*$F$2</f>
        <v>1.2572916666666668E-3</v>
      </c>
      <c r="U29" s="81">
        <v>1.2444444444444445E-3</v>
      </c>
      <c r="V29" s="7"/>
      <c r="W29" s="82">
        <f>U29+V29*$F$2</f>
        <v>1.2444444444444445E-3</v>
      </c>
      <c r="X29" s="84">
        <v>1.2386574074074075E-3</v>
      </c>
      <c r="Y29" s="85"/>
      <c r="Z29" s="86">
        <f>X29+Y29*$F$2</f>
        <v>1.2386574074074075E-3</v>
      </c>
      <c r="AA29" s="17">
        <f>Z29+W29+T29+Q29</f>
        <v>5.0142361111111117E-3</v>
      </c>
      <c r="AC29" s="14"/>
    </row>
    <row r="30" spans="1:29" ht="12.75" x14ac:dyDescent="0.2">
      <c r="A30" s="73">
        <v>10</v>
      </c>
      <c r="B30" s="74">
        <v>1</v>
      </c>
      <c r="C30" s="23">
        <v>36</v>
      </c>
      <c r="D30" s="29" t="s">
        <v>33</v>
      </c>
      <c r="E30" s="30" t="s">
        <v>98</v>
      </c>
      <c r="F30" s="29" t="s">
        <v>68</v>
      </c>
      <c r="G30" s="78" t="s">
        <v>60</v>
      </c>
      <c r="H30" s="77"/>
      <c r="I30" s="24"/>
      <c r="J30" s="25"/>
      <c r="K30" s="20">
        <f>I30+J30*$F$2</f>
        <v>0</v>
      </c>
      <c r="L30" s="24">
        <v>1.3079861111111111E-3</v>
      </c>
      <c r="M30" s="26"/>
      <c r="N30" s="20">
        <f>L30+M30*$F$2</f>
        <v>1.3079861111111111E-3</v>
      </c>
      <c r="O30" s="81">
        <v>1.2871527777777777E-3</v>
      </c>
      <c r="P30" s="7"/>
      <c r="Q30" s="82">
        <f>O30+P30*$F$2</f>
        <v>1.2871527777777777E-3</v>
      </c>
      <c r="R30" s="81">
        <v>1.2550925925925926E-3</v>
      </c>
      <c r="S30" s="83"/>
      <c r="T30" s="82">
        <f>R30+S30*$F$2</f>
        <v>1.2550925925925926E-3</v>
      </c>
      <c r="U30" s="81">
        <v>1.2525462962962961E-3</v>
      </c>
      <c r="V30" s="7"/>
      <c r="W30" s="82">
        <f>U30+V30*$F$2</f>
        <v>1.2525462962962961E-3</v>
      </c>
      <c r="X30" s="84">
        <v>1.2357638888888889E-3</v>
      </c>
      <c r="Y30" s="85"/>
      <c r="Z30" s="86">
        <f>X30+Y30*$F$2</f>
        <v>1.2357638888888889E-3</v>
      </c>
      <c r="AA30" s="17">
        <f>Z30+W30+T30+Q30</f>
        <v>5.0305555555555555E-3</v>
      </c>
      <c r="AC30" s="14"/>
    </row>
    <row r="31" spans="1:29" ht="12.75" x14ac:dyDescent="0.2">
      <c r="A31" s="73">
        <v>6</v>
      </c>
      <c r="B31" s="74">
        <v>5</v>
      </c>
      <c r="C31" s="23">
        <v>26</v>
      </c>
      <c r="D31" s="29" t="s">
        <v>27</v>
      </c>
      <c r="E31" s="30" t="s">
        <v>76</v>
      </c>
      <c r="F31" s="29" t="s">
        <v>68</v>
      </c>
      <c r="G31" s="78" t="s">
        <v>52</v>
      </c>
      <c r="H31" s="76" t="s">
        <v>24</v>
      </c>
      <c r="I31" s="24"/>
      <c r="J31" s="25"/>
      <c r="K31" s="20">
        <f>I31+J31*$F$2</f>
        <v>0</v>
      </c>
      <c r="L31" s="24">
        <v>1.2690972222222222E-3</v>
      </c>
      <c r="M31" s="26"/>
      <c r="N31" s="20">
        <f>L31+M31*$F$2</f>
        <v>1.2690972222222222E-3</v>
      </c>
      <c r="O31" s="81">
        <v>1.2651620370370371E-3</v>
      </c>
      <c r="P31" s="7"/>
      <c r="Q31" s="82">
        <f>O31+P31*$F$2</f>
        <v>1.2651620370370371E-3</v>
      </c>
      <c r="R31" s="81">
        <v>1.2717592592592592E-3</v>
      </c>
      <c r="S31" s="83"/>
      <c r="T31" s="82">
        <f>R31+S31*$F$2</f>
        <v>1.2717592592592592E-3</v>
      </c>
      <c r="U31" s="81">
        <v>1.2479166666666667E-3</v>
      </c>
      <c r="V31" s="7"/>
      <c r="W31" s="82">
        <f>U31+V31*$F$2</f>
        <v>1.2479166666666667E-3</v>
      </c>
      <c r="X31" s="84">
        <v>1.2518518518518519E-3</v>
      </c>
      <c r="Y31" s="85"/>
      <c r="Z31" s="86">
        <f>X31+Y31*$F$2</f>
        <v>1.2518518518518519E-3</v>
      </c>
      <c r="AA31" s="17">
        <f>Z31+W31+T31+Q31</f>
        <v>5.0366898148148142E-3</v>
      </c>
      <c r="AC31" s="14"/>
    </row>
    <row r="32" spans="1:29" ht="12.75" x14ac:dyDescent="0.2">
      <c r="A32" s="73">
        <v>7</v>
      </c>
      <c r="B32" s="74">
        <v>4</v>
      </c>
      <c r="C32" s="23">
        <v>22</v>
      </c>
      <c r="D32" s="29" t="s">
        <v>69</v>
      </c>
      <c r="E32" s="30" t="s">
        <v>70</v>
      </c>
      <c r="F32" s="29" t="s">
        <v>68</v>
      </c>
      <c r="G32" s="78" t="s">
        <v>52</v>
      </c>
      <c r="H32" s="77"/>
      <c r="I32" s="24"/>
      <c r="J32" s="25"/>
      <c r="K32" s="20">
        <f>I32+J32*$F$2</f>
        <v>0</v>
      </c>
      <c r="L32" s="24">
        <v>1.2407407407407408E-3</v>
      </c>
      <c r="M32" s="26"/>
      <c r="N32" s="20">
        <f>L32+M32*$F$2</f>
        <v>1.2407407407407408E-3</v>
      </c>
      <c r="O32" s="81">
        <v>1.2269675925925926E-3</v>
      </c>
      <c r="P32" s="7">
        <v>5</v>
      </c>
      <c r="Q32" s="82">
        <f>O32+P32*$F$2</f>
        <v>1.2848379629629631E-3</v>
      </c>
      <c r="R32" s="81">
        <v>1.2471064814814816E-3</v>
      </c>
      <c r="S32" s="83">
        <v>5</v>
      </c>
      <c r="T32" s="82">
        <f>R32+S32*$F$2</f>
        <v>1.3049768518518521E-3</v>
      </c>
      <c r="U32" s="81">
        <v>1.2266203703703703E-3</v>
      </c>
      <c r="V32" s="7"/>
      <c r="W32" s="82">
        <f>U32+V32*$F$2</f>
        <v>1.2266203703703703E-3</v>
      </c>
      <c r="X32" s="84">
        <v>1.2357638888888889E-3</v>
      </c>
      <c r="Y32" s="85"/>
      <c r="Z32" s="86">
        <f>X32+Y32*$F$2</f>
        <v>1.2357638888888889E-3</v>
      </c>
      <c r="AA32" s="17">
        <f>Z32+W32+T32+Q32</f>
        <v>5.0521990740740744E-3</v>
      </c>
      <c r="AC32" s="14"/>
    </row>
    <row r="33" spans="1:29" ht="12.75" x14ac:dyDescent="0.2">
      <c r="A33" s="73">
        <v>2</v>
      </c>
      <c r="B33" s="74">
        <v>10</v>
      </c>
      <c r="C33" s="23">
        <v>2</v>
      </c>
      <c r="D33" s="27" t="s">
        <v>38</v>
      </c>
      <c r="E33" s="28" t="s">
        <v>39</v>
      </c>
      <c r="F33" s="27" t="s">
        <v>40</v>
      </c>
      <c r="G33" s="80" t="s">
        <v>41</v>
      </c>
      <c r="H33" s="77" t="s">
        <v>30</v>
      </c>
      <c r="I33" s="24">
        <v>1.2576388888888889E-3</v>
      </c>
      <c r="J33" s="25"/>
      <c r="K33" s="20">
        <f>I33+J33*$F$2</f>
        <v>1.2576388888888889E-3</v>
      </c>
      <c r="L33" s="24">
        <v>1.2605324074074075E-3</v>
      </c>
      <c r="M33" s="26"/>
      <c r="N33" s="20">
        <f>L33+M33*$F$2</f>
        <v>1.2605324074074075E-3</v>
      </c>
      <c r="O33" s="81">
        <v>1.2468749999999999E-3</v>
      </c>
      <c r="P33" s="7"/>
      <c r="Q33" s="82">
        <f>O33+P33*$F$2</f>
        <v>1.2468749999999999E-3</v>
      </c>
      <c r="R33" s="81">
        <v>1.3368055555555555E-3</v>
      </c>
      <c r="S33" s="83"/>
      <c r="T33" s="82">
        <f>R33+S33*$F$2</f>
        <v>1.3368055555555555E-3</v>
      </c>
      <c r="U33" s="81">
        <v>1.2508101851851851E-3</v>
      </c>
      <c r="V33" s="7"/>
      <c r="W33" s="82">
        <f>U33+V33*$F$2</f>
        <v>1.2508101851851851E-3</v>
      </c>
      <c r="X33" s="84">
        <v>1.2483796296296297E-3</v>
      </c>
      <c r="Y33" s="85"/>
      <c r="Z33" s="86">
        <f>X33+Y33*$F$2</f>
        <v>1.2483796296296297E-3</v>
      </c>
      <c r="AA33" s="17">
        <f>Z33+W33+T33+Q33</f>
        <v>5.0828703703703704E-3</v>
      </c>
      <c r="AC33" s="14"/>
    </row>
    <row r="34" spans="1:29" ht="12.75" x14ac:dyDescent="0.2">
      <c r="A34" s="73">
        <v>3</v>
      </c>
      <c r="B34" s="74">
        <v>8</v>
      </c>
      <c r="C34" s="23">
        <v>13</v>
      </c>
      <c r="D34" s="27" t="s">
        <v>58</v>
      </c>
      <c r="E34" s="28" t="s">
        <v>59</v>
      </c>
      <c r="F34" s="27" t="s">
        <v>40</v>
      </c>
      <c r="G34" s="80" t="s">
        <v>60</v>
      </c>
      <c r="H34" s="77"/>
      <c r="I34" s="24" t="s">
        <v>36</v>
      </c>
      <c r="J34" s="25"/>
      <c r="K34" s="20" t="e">
        <f>I34+J34*$F$2</f>
        <v>#VALUE!</v>
      </c>
      <c r="L34" s="24">
        <v>1.3138888888888887E-3</v>
      </c>
      <c r="M34" s="26"/>
      <c r="N34" s="20">
        <f>L34+M34*$F$2</f>
        <v>1.3138888888888887E-3</v>
      </c>
      <c r="O34" s="81">
        <v>1.2964120370370371E-3</v>
      </c>
      <c r="P34" s="7"/>
      <c r="Q34" s="82">
        <f>O34+P34*$F$2</f>
        <v>1.2964120370370371E-3</v>
      </c>
      <c r="R34" s="81">
        <v>1.2895833333333333E-3</v>
      </c>
      <c r="S34" s="83"/>
      <c r="T34" s="82">
        <f>R34+S34*$F$2</f>
        <v>1.2895833333333333E-3</v>
      </c>
      <c r="U34" s="81">
        <v>1.2824074074074075E-3</v>
      </c>
      <c r="V34" s="7"/>
      <c r="W34" s="82">
        <f>U34+V34*$F$2</f>
        <v>1.2824074074074075E-3</v>
      </c>
      <c r="X34" s="84">
        <v>1.2684027777777778E-3</v>
      </c>
      <c r="Y34" s="85"/>
      <c r="Z34" s="86">
        <f>X34+Y34*$F$2</f>
        <v>1.2684027777777778E-3</v>
      </c>
      <c r="AA34" s="17">
        <f>Z34+W34+T34+Q34</f>
        <v>5.1368055555555559E-3</v>
      </c>
      <c r="AC34" s="14"/>
    </row>
    <row r="35" spans="1:29" ht="12.75" x14ac:dyDescent="0.2">
      <c r="A35" s="73">
        <v>4</v>
      </c>
      <c r="B35" s="74">
        <v>7</v>
      </c>
      <c r="C35" s="23">
        <v>3</v>
      </c>
      <c r="D35" s="27" t="s">
        <v>42</v>
      </c>
      <c r="E35" s="28" t="s">
        <v>43</v>
      </c>
      <c r="F35" s="27" t="s">
        <v>40</v>
      </c>
      <c r="G35" s="80" t="s">
        <v>44</v>
      </c>
      <c r="H35" s="77" t="s">
        <v>24</v>
      </c>
      <c r="I35" s="24">
        <v>1.2858796296296297E-3</v>
      </c>
      <c r="J35" s="25"/>
      <c r="K35" s="20">
        <f>I35+J35*$F$2</f>
        <v>1.2858796296296297E-3</v>
      </c>
      <c r="L35" s="24">
        <v>1.2909722222222222E-3</v>
      </c>
      <c r="M35" s="26"/>
      <c r="N35" s="20">
        <f>L35+M35*$F$2</f>
        <v>1.2909722222222222E-3</v>
      </c>
      <c r="O35" s="81">
        <v>1.2646990740740741E-3</v>
      </c>
      <c r="P35" s="7"/>
      <c r="Q35" s="82">
        <f>O35+P35*$F$2</f>
        <v>1.2646990740740741E-3</v>
      </c>
      <c r="R35" s="81">
        <v>1.3479166666666668E-3</v>
      </c>
      <c r="S35" s="83"/>
      <c r="T35" s="82">
        <f>R35+S35*$F$2</f>
        <v>1.3479166666666668E-3</v>
      </c>
      <c r="U35" s="81">
        <v>1.2692129629629629E-3</v>
      </c>
      <c r="V35" s="7"/>
      <c r="W35" s="82">
        <f>U35+V35*$F$2</f>
        <v>1.2692129629629629E-3</v>
      </c>
      <c r="X35" s="84">
        <v>1.2684027777777778E-3</v>
      </c>
      <c r="Y35" s="85"/>
      <c r="Z35" s="86">
        <f>X35+Y35*$F$2</f>
        <v>1.2684027777777778E-3</v>
      </c>
      <c r="AA35" s="17">
        <f>Z35+W35+T35+Q35</f>
        <v>5.1502314814814813E-3</v>
      </c>
      <c r="AC35" s="14"/>
    </row>
    <row r="36" spans="1:29" ht="12.75" x14ac:dyDescent="0.2">
      <c r="A36" s="73">
        <v>5</v>
      </c>
      <c r="B36" s="74">
        <v>6</v>
      </c>
      <c r="C36" s="23">
        <v>34</v>
      </c>
      <c r="D36" s="29" t="s">
        <v>95</v>
      </c>
      <c r="E36" s="30" t="s">
        <v>96</v>
      </c>
      <c r="F36" s="29" t="s">
        <v>83</v>
      </c>
      <c r="G36" s="78" t="s">
        <v>23</v>
      </c>
      <c r="H36" s="77"/>
      <c r="I36" s="24"/>
      <c r="J36" s="25"/>
      <c r="K36" s="20">
        <f>I36+J36*$F$2</f>
        <v>0</v>
      </c>
      <c r="L36" s="24">
        <v>1.2814814814814813E-3</v>
      </c>
      <c r="M36" s="26"/>
      <c r="N36" s="20">
        <f>L36+M36*$F$2</f>
        <v>1.2814814814814813E-3</v>
      </c>
      <c r="O36" s="81">
        <v>1.2958333333333335E-3</v>
      </c>
      <c r="P36" s="7"/>
      <c r="Q36" s="82">
        <f>O36+P36*$F$2</f>
        <v>1.2958333333333335E-3</v>
      </c>
      <c r="R36" s="87">
        <v>1.1984953703703704E-3</v>
      </c>
      <c r="S36" s="83">
        <v>10</v>
      </c>
      <c r="T36" s="82">
        <f>R36+S36*$F$2</f>
        <v>1.3142361111111111E-3</v>
      </c>
      <c r="U36" s="81">
        <v>1.2809027777777777E-3</v>
      </c>
      <c r="V36" s="7"/>
      <c r="W36" s="82">
        <f>U36+V36*$F$2</f>
        <v>1.2809027777777777E-3</v>
      </c>
      <c r="X36" s="84">
        <v>1.2730324074074074E-3</v>
      </c>
      <c r="Y36" s="85"/>
      <c r="Z36" s="86">
        <f>X36+Y36*$F$2</f>
        <v>1.2730324074074074E-3</v>
      </c>
      <c r="AA36" s="17">
        <f>Z36+W36+T36+Q36</f>
        <v>5.1640046296296295E-3</v>
      </c>
      <c r="AC36" s="14"/>
    </row>
    <row r="37" spans="1:29" ht="12.75" x14ac:dyDescent="0.2">
      <c r="A37" s="73">
        <v>8</v>
      </c>
      <c r="B37" s="74">
        <v>3</v>
      </c>
      <c r="C37" s="23">
        <v>28</v>
      </c>
      <c r="D37" s="29" t="s">
        <v>77</v>
      </c>
      <c r="E37" s="30" t="s">
        <v>78</v>
      </c>
      <c r="F37" s="29" t="s">
        <v>68</v>
      </c>
      <c r="G37" s="78" t="s">
        <v>52</v>
      </c>
      <c r="H37" s="77"/>
      <c r="I37" s="24"/>
      <c r="J37" s="25"/>
      <c r="K37" s="20">
        <f>I37+J37*$F$2</f>
        <v>0</v>
      </c>
      <c r="L37" s="24">
        <v>1.3122685185185188E-3</v>
      </c>
      <c r="M37" s="26"/>
      <c r="N37" s="20">
        <f>L37+M37*$F$2</f>
        <v>1.3122685185185188E-3</v>
      </c>
      <c r="O37" s="81">
        <v>1.2761574074074075E-3</v>
      </c>
      <c r="P37" s="7"/>
      <c r="Q37" s="82">
        <f>O37+P37*$F$2</f>
        <v>1.2761574074074075E-3</v>
      </c>
      <c r="R37" s="81">
        <v>1.3063657407407408E-3</v>
      </c>
      <c r="S37" s="83"/>
      <c r="T37" s="82">
        <f>R37+S37*$F$2</f>
        <v>1.3063657407407408E-3</v>
      </c>
      <c r="U37" s="81">
        <v>1.283912037037037E-3</v>
      </c>
      <c r="V37" s="7"/>
      <c r="W37" s="82">
        <f>U37+V37*$F$2</f>
        <v>1.283912037037037E-3</v>
      </c>
      <c r="X37" s="84">
        <v>1.3030092592592592E-3</v>
      </c>
      <c r="Y37" s="85"/>
      <c r="Z37" s="86">
        <f>X37+Y37*$F$2</f>
        <v>1.3030092592592592E-3</v>
      </c>
      <c r="AA37" s="17">
        <f>Z37+W37+T37+Q37</f>
        <v>5.1694444444444444E-3</v>
      </c>
      <c r="AC37" s="14"/>
    </row>
    <row r="38" spans="1:29" ht="12.75" x14ac:dyDescent="0.2">
      <c r="A38" s="73">
        <v>5</v>
      </c>
      <c r="B38" s="74">
        <v>6</v>
      </c>
      <c r="C38" s="23">
        <v>10</v>
      </c>
      <c r="D38" s="27" t="s">
        <v>55</v>
      </c>
      <c r="E38" s="28" t="s">
        <v>56</v>
      </c>
      <c r="F38" s="27" t="s">
        <v>40</v>
      </c>
      <c r="G38" s="80" t="s">
        <v>57</v>
      </c>
      <c r="H38" s="77"/>
      <c r="I38" s="24">
        <v>1.4427083333333334E-3</v>
      </c>
      <c r="J38" s="25"/>
      <c r="K38" s="20">
        <f>I38+J38*$F$2</f>
        <v>1.4427083333333334E-3</v>
      </c>
      <c r="L38" s="24">
        <v>1.3128472222222222E-3</v>
      </c>
      <c r="M38" s="26"/>
      <c r="N38" s="20">
        <f>L38+M38*$F$2</f>
        <v>1.3128472222222222E-3</v>
      </c>
      <c r="O38" s="81">
        <v>1.2940972222222223E-3</v>
      </c>
      <c r="P38" s="7">
        <v>5</v>
      </c>
      <c r="Q38" s="82">
        <f>O38+P38*$F$2</f>
        <v>1.3519675925925928E-3</v>
      </c>
      <c r="R38" s="81">
        <v>1.3034722222222224E-3</v>
      </c>
      <c r="S38" s="83"/>
      <c r="T38" s="82">
        <f>R38+S38*$F$2</f>
        <v>1.3034722222222224E-3</v>
      </c>
      <c r="U38" s="81">
        <v>1.2927083333333334E-3</v>
      </c>
      <c r="V38" s="7"/>
      <c r="W38" s="82">
        <f>U38+V38*$F$2</f>
        <v>1.2927083333333334E-3</v>
      </c>
      <c r="X38" s="84">
        <v>1.2835648148148146E-3</v>
      </c>
      <c r="Y38" s="85"/>
      <c r="Z38" s="86">
        <f>X38+Y38*$F$2</f>
        <v>1.2835648148148146E-3</v>
      </c>
      <c r="AA38" s="17">
        <f>Z38+W38+T38+Q38</f>
        <v>5.2317129629629632E-3</v>
      </c>
      <c r="AC38" s="14"/>
    </row>
    <row r="39" spans="1:29" ht="12.75" x14ac:dyDescent="0.2">
      <c r="A39" s="73">
        <v>6</v>
      </c>
      <c r="B39" s="74">
        <v>5</v>
      </c>
      <c r="C39" s="23">
        <v>14</v>
      </c>
      <c r="D39" s="28" t="s">
        <v>61</v>
      </c>
      <c r="E39" s="28" t="s">
        <v>62</v>
      </c>
      <c r="F39" s="27" t="s">
        <v>40</v>
      </c>
      <c r="G39" s="80" t="s">
        <v>63</v>
      </c>
      <c r="H39" s="76"/>
      <c r="I39" s="24">
        <v>1.3592592592592591E-3</v>
      </c>
      <c r="J39" s="25"/>
      <c r="K39" s="20">
        <f>I39+J39*$F$2</f>
        <v>1.3592592592592591E-3</v>
      </c>
      <c r="L39" s="24">
        <v>1.3046296296296295E-3</v>
      </c>
      <c r="M39" s="26"/>
      <c r="N39" s="20">
        <f>L39+M39*$F$2</f>
        <v>1.3046296296296295E-3</v>
      </c>
      <c r="O39" s="81">
        <v>1.4332175925925925E-3</v>
      </c>
      <c r="P39" s="7"/>
      <c r="Q39" s="82">
        <f>O39+P39*$F$2</f>
        <v>1.4332175925925925E-3</v>
      </c>
      <c r="R39" s="81">
        <v>1.3219907407407408E-3</v>
      </c>
      <c r="S39" s="83"/>
      <c r="T39" s="82">
        <f>R39+S39*$F$2</f>
        <v>1.3219907407407408E-3</v>
      </c>
      <c r="U39" s="81">
        <v>1.276388888888889E-3</v>
      </c>
      <c r="V39" s="7"/>
      <c r="W39" s="82">
        <f>U39+V39*$F$2</f>
        <v>1.276388888888889E-3</v>
      </c>
      <c r="X39" s="84">
        <v>1.2734953703703704E-3</v>
      </c>
      <c r="Y39" s="85"/>
      <c r="Z39" s="86">
        <f>X39+Y39*$F$2</f>
        <v>1.2734953703703704E-3</v>
      </c>
      <c r="AA39" s="17">
        <f>Z39+W39+T39+Q39</f>
        <v>5.305092592592593E-3</v>
      </c>
      <c r="AC39" s="14"/>
    </row>
    <row r="40" spans="1:29" ht="12.75" x14ac:dyDescent="0.2">
      <c r="A40" s="73">
        <v>7</v>
      </c>
      <c r="B40" s="74">
        <v>4</v>
      </c>
      <c r="C40" s="23">
        <v>4</v>
      </c>
      <c r="D40" s="27" t="s">
        <v>45</v>
      </c>
      <c r="E40" s="28" t="s">
        <v>46</v>
      </c>
      <c r="F40" s="27" t="s">
        <v>40</v>
      </c>
      <c r="G40" s="80" t="s">
        <v>47</v>
      </c>
      <c r="H40" s="77"/>
      <c r="I40" s="24">
        <v>1.3986111111111109E-3</v>
      </c>
      <c r="J40" s="25"/>
      <c r="K40" s="20">
        <f>I40+J40*$F$2</f>
        <v>1.3986111111111109E-3</v>
      </c>
      <c r="L40" s="24">
        <v>1.3900462962962961E-3</v>
      </c>
      <c r="M40" s="26"/>
      <c r="N40" s="20">
        <f>L40+M40*$F$2</f>
        <v>1.3900462962962961E-3</v>
      </c>
      <c r="O40" s="81">
        <v>1.3349537037037036E-3</v>
      </c>
      <c r="P40" s="7"/>
      <c r="Q40" s="82">
        <f>O40+P40*$F$2</f>
        <v>1.3349537037037036E-3</v>
      </c>
      <c r="R40" s="81">
        <v>1.3406249999999998E-3</v>
      </c>
      <c r="S40" s="83"/>
      <c r="T40" s="82">
        <f>R40+S40*$F$2</f>
        <v>1.3406249999999998E-3</v>
      </c>
      <c r="U40" s="81">
        <v>1.308912037037037E-3</v>
      </c>
      <c r="V40" s="7"/>
      <c r="W40" s="82">
        <f>U40+V40*$F$2</f>
        <v>1.308912037037037E-3</v>
      </c>
      <c r="X40" s="84">
        <v>1.3288194444444443E-3</v>
      </c>
      <c r="Y40" s="85"/>
      <c r="Z40" s="86">
        <f>X40+Y40*$F$2</f>
        <v>1.3288194444444443E-3</v>
      </c>
      <c r="AA40" s="17">
        <f>Z40+W40+T40+Q40</f>
        <v>5.3133101851851848E-3</v>
      </c>
      <c r="AC40" s="14"/>
    </row>
    <row r="41" spans="1:29" ht="12.75" x14ac:dyDescent="0.2">
      <c r="A41" s="73">
        <v>8</v>
      </c>
      <c r="B41" s="74">
        <v>3</v>
      </c>
      <c r="C41" s="23">
        <v>7</v>
      </c>
      <c r="D41" s="27" t="s">
        <v>53</v>
      </c>
      <c r="E41" s="28" t="s">
        <v>54</v>
      </c>
      <c r="F41" s="27" t="s">
        <v>40</v>
      </c>
      <c r="G41" s="80" t="s">
        <v>52</v>
      </c>
      <c r="H41" s="77"/>
      <c r="I41" s="24" t="s">
        <v>36</v>
      </c>
      <c r="J41" s="25"/>
      <c r="K41" s="20" t="e">
        <f>I41+J41*$F$2</f>
        <v>#VALUE!</v>
      </c>
      <c r="L41" s="24">
        <v>1.3215277777777776E-3</v>
      </c>
      <c r="M41" s="26"/>
      <c r="N41" s="20">
        <f>L41+M41*$F$2</f>
        <v>1.3215277777777776E-3</v>
      </c>
      <c r="O41" s="81">
        <v>1.2998842592592593E-3</v>
      </c>
      <c r="P41" s="7">
        <v>5</v>
      </c>
      <c r="Q41" s="82">
        <f>O41+P41*$F$2</f>
        <v>1.3577546296296298E-3</v>
      </c>
      <c r="R41" s="81">
        <v>1.2980324074074073E-3</v>
      </c>
      <c r="S41" s="83"/>
      <c r="T41" s="82">
        <f>R41+S41*$F$2</f>
        <v>1.2980324074074073E-3</v>
      </c>
      <c r="U41" s="81">
        <v>1.2835648148148146E-3</v>
      </c>
      <c r="V41" s="7"/>
      <c r="W41" s="82">
        <f>U41+V41*$F$2</f>
        <v>1.2835648148148146E-3</v>
      </c>
      <c r="X41" s="84">
        <v>1.3888888888888889E-3</v>
      </c>
      <c r="Y41" s="85"/>
      <c r="Z41" s="86">
        <f>X41+Y41*$F$2</f>
        <v>1.3888888888888889E-3</v>
      </c>
      <c r="AA41" s="17">
        <f>Z41+W41+T41+Q41</f>
        <v>5.328240740740741E-3</v>
      </c>
      <c r="AC41" s="14"/>
    </row>
    <row r="42" spans="1:29" ht="12.75" x14ac:dyDescent="0.2">
      <c r="A42" s="73">
        <v>9</v>
      </c>
      <c r="B42" s="74">
        <v>2</v>
      </c>
      <c r="C42" s="23">
        <v>15</v>
      </c>
      <c r="D42" s="28" t="s">
        <v>64</v>
      </c>
      <c r="E42" s="28" t="s">
        <v>65</v>
      </c>
      <c r="F42" s="27" t="s">
        <v>40</v>
      </c>
      <c r="G42" s="80" t="s">
        <v>52</v>
      </c>
      <c r="H42" s="76"/>
      <c r="I42" s="24" t="s">
        <v>36</v>
      </c>
      <c r="J42" s="25"/>
      <c r="K42" s="20" t="e">
        <f>I42+J42*$F$2</f>
        <v>#VALUE!</v>
      </c>
      <c r="L42" s="24">
        <v>1.3700231481481482E-3</v>
      </c>
      <c r="M42" s="26"/>
      <c r="N42" s="20">
        <f>L42+M42*$F$2</f>
        <v>1.3700231481481482E-3</v>
      </c>
      <c r="O42" s="81">
        <v>1.3483796296296297E-3</v>
      </c>
      <c r="P42" s="7"/>
      <c r="Q42" s="82">
        <f>O42+P42*$F$2</f>
        <v>1.3483796296296297E-3</v>
      </c>
      <c r="R42" s="81">
        <v>1.4299768518518518E-3</v>
      </c>
      <c r="S42" s="83"/>
      <c r="T42" s="82">
        <f>R42+S42*$F$2</f>
        <v>1.4299768518518518E-3</v>
      </c>
      <c r="U42" s="81">
        <v>1.3387731481481482E-3</v>
      </c>
      <c r="V42" s="7"/>
      <c r="W42" s="82">
        <f>U42+V42*$F$2</f>
        <v>1.3387731481481482E-3</v>
      </c>
      <c r="X42" s="84">
        <v>1.3371527777777776E-3</v>
      </c>
      <c r="Y42" s="85"/>
      <c r="Z42" s="86">
        <f>X42+Y42*$F$2</f>
        <v>1.3371527777777776E-3</v>
      </c>
      <c r="AA42" s="17">
        <f>Z42+W42+T42+Q42</f>
        <v>5.4542824074074077E-3</v>
      </c>
      <c r="AC42" s="14"/>
    </row>
    <row r="43" spans="1:29" ht="12.75" x14ac:dyDescent="0.2">
      <c r="A43" s="73">
        <v>10</v>
      </c>
      <c r="B43" s="74">
        <v>1</v>
      </c>
      <c r="C43" s="23">
        <v>6</v>
      </c>
      <c r="D43" s="27" t="s">
        <v>50</v>
      </c>
      <c r="E43" s="28" t="s">
        <v>51</v>
      </c>
      <c r="F43" s="27" t="s">
        <v>40</v>
      </c>
      <c r="G43" s="80" t="s">
        <v>52</v>
      </c>
      <c r="H43" s="77"/>
      <c r="I43" s="24" t="s">
        <v>36</v>
      </c>
      <c r="J43" s="25"/>
      <c r="K43" s="20" t="e">
        <f>I43+J43*$F$2</f>
        <v>#VALUE!</v>
      </c>
      <c r="L43" s="24">
        <v>1.4342592592592593E-3</v>
      </c>
      <c r="M43" s="26"/>
      <c r="N43" s="20">
        <f>L43+M43*$F$2</f>
        <v>1.4342592592592593E-3</v>
      </c>
      <c r="O43" s="81">
        <v>1.391435185185185E-3</v>
      </c>
      <c r="P43" s="7"/>
      <c r="Q43" s="82">
        <f>O43+P43*$F$2</f>
        <v>1.391435185185185E-3</v>
      </c>
      <c r="R43" s="81">
        <v>1.3887731481481483E-3</v>
      </c>
      <c r="S43" s="83"/>
      <c r="T43" s="82">
        <f>R43+S43*$F$2</f>
        <v>1.3887731481481483E-3</v>
      </c>
      <c r="U43" s="81">
        <v>1.3812499999999999E-3</v>
      </c>
      <c r="V43" s="7"/>
      <c r="W43" s="82">
        <f>U43+V43*$F$2</f>
        <v>1.3812499999999999E-3</v>
      </c>
      <c r="X43" s="84">
        <v>1.3791666666666666E-3</v>
      </c>
      <c r="Y43" s="85"/>
      <c r="Z43" s="86">
        <f>X43+Y43*$F$2</f>
        <v>1.3791666666666666E-3</v>
      </c>
      <c r="AA43" s="17">
        <f>Z43+W43+T43+Q43</f>
        <v>5.5406249999999995E-3</v>
      </c>
      <c r="AC43" s="14"/>
    </row>
    <row r="44" spans="1:29" ht="12.75" x14ac:dyDescent="0.2">
      <c r="A44" s="73">
        <v>3</v>
      </c>
      <c r="B44" s="74">
        <v>8</v>
      </c>
      <c r="C44" s="23">
        <v>1</v>
      </c>
      <c r="D44" s="27" t="s">
        <v>20</v>
      </c>
      <c r="E44" s="28" t="s">
        <v>21</v>
      </c>
      <c r="F44" s="27" t="s">
        <v>22</v>
      </c>
      <c r="G44" s="80" t="s">
        <v>23</v>
      </c>
      <c r="H44" s="77" t="s">
        <v>24</v>
      </c>
      <c r="I44" s="24">
        <v>1.3302083333333334E-3</v>
      </c>
      <c r="J44" s="25"/>
      <c r="K44" s="20">
        <f>I44+J44*$F$2</f>
        <v>1.3302083333333334E-3</v>
      </c>
      <c r="L44" s="24">
        <v>1.3143518518518519E-3</v>
      </c>
      <c r="M44" s="26"/>
      <c r="N44" s="20">
        <f>L44+M44*$F$2</f>
        <v>1.3143518518518519E-3</v>
      </c>
      <c r="O44" s="81">
        <v>1.3010416666666667E-3</v>
      </c>
      <c r="P44" s="7"/>
      <c r="Q44" s="82">
        <f>O44+P44*$F$2</f>
        <v>1.3010416666666667E-3</v>
      </c>
      <c r="R44" s="81">
        <v>1.2836805555555555E-3</v>
      </c>
      <c r="S44" s="83"/>
      <c r="T44" s="82">
        <f>R44+S44*$F$2</f>
        <v>1.2836805555555555E-3</v>
      </c>
      <c r="U44" s="81">
        <v>1.270601851851852E-3</v>
      </c>
      <c r="V44" s="7"/>
      <c r="W44" s="82">
        <f>U44+V44*$F$2</f>
        <v>1.270601851851852E-3</v>
      </c>
      <c r="X44" s="84">
        <v>3.5197916666666672E-3</v>
      </c>
      <c r="Y44" s="85"/>
      <c r="Z44" s="86">
        <f>X44+Y44*$F$2</f>
        <v>3.5197916666666672E-3</v>
      </c>
      <c r="AA44" s="17">
        <f>Z44+W44+T44+Q44</f>
        <v>7.3751157407407411E-3</v>
      </c>
      <c r="AC44" s="14"/>
    </row>
    <row r="45" spans="1:29" ht="12.75" hidden="1" x14ac:dyDescent="0.2">
      <c r="A45" s="4"/>
      <c r="B45" s="22"/>
      <c r="C45" s="23">
        <v>50</v>
      </c>
      <c r="D45" s="32" t="s">
        <v>92</v>
      </c>
      <c r="E45" s="33" t="s">
        <v>93</v>
      </c>
      <c r="F45" s="32"/>
      <c r="G45" s="34" t="s">
        <v>94</v>
      </c>
      <c r="H45" s="8"/>
      <c r="I45" s="24"/>
      <c r="J45" s="25"/>
      <c r="K45" s="20">
        <f>I45+J45*$F$2</f>
        <v>0</v>
      </c>
      <c r="L45" s="24">
        <v>1.2408564814814815E-3</v>
      </c>
      <c r="M45" s="26"/>
      <c r="N45" s="20">
        <f>L45+M45*$F$2</f>
        <v>1.2408564814814815E-3</v>
      </c>
      <c r="O45" s="9">
        <v>1.1497685185185185E-3</v>
      </c>
      <c r="P45" s="10"/>
      <c r="Q45" s="20">
        <f>O45+P45*$F$2</f>
        <v>1.1497685185185185E-3</v>
      </c>
      <c r="R45" s="9">
        <v>1.123611111111111E-3</v>
      </c>
      <c r="S45" s="11"/>
      <c r="T45" s="20">
        <f>R45+S45*$F$2</f>
        <v>1.123611111111111E-3</v>
      </c>
      <c r="U45" s="9">
        <v>1.1333333333333334E-3</v>
      </c>
      <c r="V45" s="10"/>
      <c r="W45" s="20">
        <f>U45+V45*$F$2</f>
        <v>1.1333333333333334E-3</v>
      </c>
      <c r="X45" s="12">
        <v>1.1501157407407406E-3</v>
      </c>
      <c r="Y45" s="13">
        <v>5</v>
      </c>
      <c r="Z45" s="21">
        <f>X45+Y45*$F$2</f>
        <v>1.2079861111111111E-3</v>
      </c>
      <c r="AA45" s="17">
        <f>Z45+W45+T45+Q45</f>
        <v>4.614699074074074E-3</v>
      </c>
      <c r="AC45" s="14"/>
    </row>
    <row r="46" spans="1:29" ht="12.75" x14ac:dyDescent="0.2">
      <c r="A46" s="73">
        <v>4</v>
      </c>
      <c r="B46" s="74">
        <v>7</v>
      </c>
      <c r="C46" s="23">
        <v>8</v>
      </c>
      <c r="D46" s="27" t="s">
        <v>25</v>
      </c>
      <c r="E46" s="28" t="s">
        <v>26</v>
      </c>
      <c r="F46" s="27" t="s">
        <v>22</v>
      </c>
      <c r="G46" s="80" t="s">
        <v>23</v>
      </c>
      <c r="H46" s="77" t="s">
        <v>24</v>
      </c>
      <c r="I46" s="24">
        <v>1.2976851851851849E-3</v>
      </c>
      <c r="J46" s="25"/>
      <c r="K46" s="20">
        <f>I46+J46*$F$2</f>
        <v>1.2976851851851849E-3</v>
      </c>
      <c r="L46" s="24">
        <v>1.3956018518518519E-3</v>
      </c>
      <c r="M46" s="26"/>
      <c r="N46" s="20">
        <f>L46+M46*$F$2</f>
        <v>1.3956018518518519E-3</v>
      </c>
      <c r="O46" s="81">
        <v>1.2846064814814814E-3</v>
      </c>
      <c r="P46" s="7"/>
      <c r="Q46" s="82">
        <f>O46+P46*$F$2</f>
        <v>1.2846064814814814E-3</v>
      </c>
      <c r="R46" s="81">
        <v>1.2793981481481482E-3</v>
      </c>
      <c r="S46" s="83"/>
      <c r="T46" s="82">
        <f>R46+S46*$F$2</f>
        <v>1.2793981481481482E-3</v>
      </c>
      <c r="U46" s="81">
        <v>1.281712962962963E-3</v>
      </c>
      <c r="V46" s="7"/>
      <c r="W46" s="82">
        <f>U46+V46*$F$2</f>
        <v>1.281712962962963E-3</v>
      </c>
      <c r="X46" s="86">
        <v>3.5197916666666672E-3</v>
      </c>
      <c r="Y46" s="85">
        <v>10</v>
      </c>
      <c r="Z46" s="86">
        <f>X46+Y46*$F$2</f>
        <v>3.6355324074074081E-3</v>
      </c>
      <c r="AA46" s="17">
        <f>Z46+W46+T46+Q46</f>
        <v>7.4812500000000009E-3</v>
      </c>
      <c r="AC46" s="14"/>
    </row>
    <row r="47" spans="1:29" ht="12.75" x14ac:dyDescent="0.2">
      <c r="A47" s="73">
        <v>5</v>
      </c>
      <c r="B47" s="74">
        <v>6</v>
      </c>
      <c r="C47" s="23">
        <v>16</v>
      </c>
      <c r="D47" s="28" t="s">
        <v>33</v>
      </c>
      <c r="E47" s="28" t="s">
        <v>34</v>
      </c>
      <c r="F47" s="27" t="s">
        <v>22</v>
      </c>
      <c r="G47" s="80" t="s">
        <v>23</v>
      </c>
      <c r="H47" s="76" t="s">
        <v>35</v>
      </c>
      <c r="I47" s="24" t="s">
        <v>36</v>
      </c>
      <c r="J47" s="25"/>
      <c r="K47" s="20" t="e">
        <f>I47+J47*$F$2</f>
        <v>#VALUE!</v>
      </c>
      <c r="L47" s="24">
        <v>1.573726851851852E-3</v>
      </c>
      <c r="M47" s="26"/>
      <c r="N47" s="20">
        <f>L47+M47*$F$2</f>
        <v>1.573726851851852E-3</v>
      </c>
      <c r="O47" s="81">
        <v>1.289236111111111E-3</v>
      </c>
      <c r="P47" s="7"/>
      <c r="Q47" s="82">
        <f>O47+P47*$F$2</f>
        <v>1.289236111111111E-3</v>
      </c>
      <c r="R47" s="81">
        <v>1.267361111111111E-3</v>
      </c>
      <c r="S47" s="83"/>
      <c r="T47" s="82">
        <f>R47+S47*$F$2</f>
        <v>1.267361111111111E-3</v>
      </c>
      <c r="U47" s="81">
        <v>1.501736111111111E-3</v>
      </c>
      <c r="V47" s="7">
        <v>5</v>
      </c>
      <c r="W47" s="82">
        <f>U47+V47*$F$2</f>
        <v>1.5596064814814815E-3</v>
      </c>
      <c r="X47" s="88">
        <v>3.5197916666666672E-3</v>
      </c>
      <c r="Y47" s="85">
        <v>10</v>
      </c>
      <c r="Z47" s="86">
        <f>X47+Y47*$F$2</f>
        <v>3.6355324074074081E-3</v>
      </c>
      <c r="AA47" s="17">
        <f>Z47+W47+T47+Q47</f>
        <v>7.751736111111112E-3</v>
      </c>
      <c r="AC47" s="14"/>
    </row>
    <row r="48" spans="1:29" ht="12.75" x14ac:dyDescent="0.2">
      <c r="A48" s="73">
        <v>13</v>
      </c>
      <c r="B48" s="74">
        <v>1</v>
      </c>
      <c r="C48" s="23">
        <v>53</v>
      </c>
      <c r="D48" s="32" t="s">
        <v>95</v>
      </c>
      <c r="E48" s="33" t="s">
        <v>96</v>
      </c>
      <c r="F48" s="32" t="s">
        <v>101</v>
      </c>
      <c r="G48" s="75" t="s">
        <v>23</v>
      </c>
      <c r="H48" s="77"/>
      <c r="I48" s="9"/>
      <c r="J48" s="10"/>
      <c r="K48" s="20">
        <f>I48+J48*$F$2</f>
        <v>0</v>
      </c>
      <c r="L48" s="9"/>
      <c r="M48" s="11"/>
      <c r="N48" s="20">
        <f>L48+M48*$F$2</f>
        <v>0</v>
      </c>
      <c r="O48" s="87">
        <v>1.2738425925925927E-3</v>
      </c>
      <c r="P48" s="7">
        <v>10</v>
      </c>
      <c r="Q48" s="82">
        <f>O48+P48*$F$2</f>
        <v>1.3895833333333334E-3</v>
      </c>
      <c r="R48" s="81" t="s">
        <v>37</v>
      </c>
      <c r="S48" s="83"/>
      <c r="T48" s="82" t="e">
        <f>R48+S48*$F$2</f>
        <v>#VALUE!</v>
      </c>
      <c r="U48" s="81" t="s">
        <v>37</v>
      </c>
      <c r="V48" s="7"/>
      <c r="W48" s="82" t="e">
        <f>U48+V48*$F$2</f>
        <v>#VALUE!</v>
      </c>
      <c r="X48" s="84" t="s">
        <v>37</v>
      </c>
      <c r="Y48" s="85"/>
      <c r="Z48" s="86" t="e">
        <f>X48+Y48*$F$2</f>
        <v>#VALUE!</v>
      </c>
      <c r="AA48" s="17" t="e">
        <f>Z48+W48+T48+Q48</f>
        <v>#VALUE!</v>
      </c>
      <c r="AC48" s="14"/>
    </row>
    <row r="49" spans="1:29" ht="12.75" hidden="1" x14ac:dyDescent="0.2">
      <c r="A49" s="4"/>
      <c r="B49" s="22"/>
      <c r="C49" s="23"/>
      <c r="D49" s="6"/>
      <c r="E49" s="7"/>
      <c r="F49" s="6"/>
      <c r="G49" s="16"/>
      <c r="H49" s="15"/>
      <c r="I49" s="9"/>
      <c r="J49" s="10"/>
      <c r="K49" s="20">
        <f t="shared" ref="K49:K62" si="7">I49+J49*$F$2</f>
        <v>0</v>
      </c>
      <c r="L49" s="9"/>
      <c r="M49" s="11"/>
      <c r="N49" s="20">
        <f t="shared" ref="N49:N62" si="8">L49+M49*$F$2</f>
        <v>0</v>
      </c>
      <c r="O49" s="9"/>
      <c r="P49" s="10"/>
      <c r="Q49" s="20">
        <f t="shared" ref="Q49:Q62" si="9">O49+P49*$F$2</f>
        <v>0</v>
      </c>
      <c r="R49" s="9"/>
      <c r="S49" s="11"/>
      <c r="T49" s="20">
        <f t="shared" ref="T49:T62" si="10">R49+S49*$F$2</f>
        <v>0</v>
      </c>
      <c r="U49" s="9"/>
      <c r="V49" s="10"/>
      <c r="W49" s="20">
        <f t="shared" ref="W49:W62" si="11">U49+V49*$F$2</f>
        <v>0</v>
      </c>
      <c r="X49" s="12"/>
      <c r="Y49" s="13"/>
      <c r="Z49" s="21">
        <f t="shared" ref="Z49:Z62" si="12">X49+Y49*$F$2</f>
        <v>0</v>
      </c>
      <c r="AA49" s="17">
        <f t="shared" ref="AA49:AA62" si="13">Z49+W49+T49+Q49</f>
        <v>0</v>
      </c>
      <c r="AC49" s="14"/>
    </row>
    <row r="50" spans="1:29" ht="12.75" hidden="1" x14ac:dyDescent="0.2">
      <c r="A50" s="4"/>
      <c r="B50" s="22"/>
      <c r="C50" s="23"/>
      <c r="D50" s="6"/>
      <c r="E50" s="7"/>
      <c r="F50" s="6"/>
      <c r="G50" s="16"/>
      <c r="H50" s="8"/>
      <c r="I50" s="9"/>
      <c r="J50" s="10"/>
      <c r="K50" s="20">
        <f t="shared" si="7"/>
        <v>0</v>
      </c>
      <c r="L50" s="9"/>
      <c r="M50" s="11"/>
      <c r="N50" s="20">
        <f t="shared" si="8"/>
        <v>0</v>
      </c>
      <c r="O50" s="9"/>
      <c r="P50" s="10"/>
      <c r="Q50" s="20">
        <f t="shared" si="9"/>
        <v>0</v>
      </c>
      <c r="R50" s="9"/>
      <c r="S50" s="11"/>
      <c r="T50" s="20">
        <f t="shared" si="10"/>
        <v>0</v>
      </c>
      <c r="U50" s="9"/>
      <c r="V50" s="10"/>
      <c r="W50" s="20">
        <f t="shared" si="11"/>
        <v>0</v>
      </c>
      <c r="X50" s="12"/>
      <c r="Y50" s="13"/>
      <c r="Z50" s="21">
        <f t="shared" si="12"/>
        <v>0</v>
      </c>
      <c r="AA50" s="17">
        <f t="shared" si="13"/>
        <v>0</v>
      </c>
      <c r="AC50" s="14"/>
    </row>
    <row r="51" spans="1:29" ht="12.75" hidden="1" x14ac:dyDescent="0.2">
      <c r="A51" s="4"/>
      <c r="B51" s="22"/>
      <c r="C51" s="23"/>
      <c r="D51" s="6"/>
      <c r="E51" s="7"/>
      <c r="F51" s="6"/>
      <c r="G51" s="16"/>
      <c r="H51" s="8"/>
      <c r="I51" s="9"/>
      <c r="J51" s="10"/>
      <c r="K51" s="20">
        <f t="shared" si="7"/>
        <v>0</v>
      </c>
      <c r="L51" s="9"/>
      <c r="M51" s="11"/>
      <c r="N51" s="20">
        <f t="shared" si="8"/>
        <v>0</v>
      </c>
      <c r="O51" s="9"/>
      <c r="P51" s="10"/>
      <c r="Q51" s="20">
        <f t="shared" si="9"/>
        <v>0</v>
      </c>
      <c r="R51" s="9"/>
      <c r="S51" s="11"/>
      <c r="T51" s="20">
        <f t="shared" si="10"/>
        <v>0</v>
      </c>
      <c r="U51" s="9"/>
      <c r="V51" s="10"/>
      <c r="W51" s="20">
        <f t="shared" si="11"/>
        <v>0</v>
      </c>
      <c r="X51" s="12"/>
      <c r="Y51" s="13"/>
      <c r="Z51" s="21">
        <f t="shared" si="12"/>
        <v>0</v>
      </c>
      <c r="AA51" s="17">
        <f t="shared" si="13"/>
        <v>0</v>
      </c>
      <c r="AC51" s="14"/>
    </row>
    <row r="52" spans="1:29" ht="12.75" hidden="1" x14ac:dyDescent="0.2">
      <c r="A52" s="4"/>
      <c r="B52" s="22"/>
      <c r="C52" s="23"/>
      <c r="D52" s="6"/>
      <c r="E52" s="7"/>
      <c r="F52" s="6"/>
      <c r="G52" s="16"/>
      <c r="H52" s="8"/>
      <c r="I52" s="9"/>
      <c r="J52" s="10"/>
      <c r="K52" s="20">
        <f t="shared" si="7"/>
        <v>0</v>
      </c>
      <c r="L52" s="9"/>
      <c r="M52" s="11"/>
      <c r="N52" s="20">
        <f t="shared" si="8"/>
        <v>0</v>
      </c>
      <c r="O52" s="9"/>
      <c r="P52" s="10"/>
      <c r="Q52" s="20">
        <f t="shared" si="9"/>
        <v>0</v>
      </c>
      <c r="R52" s="9"/>
      <c r="S52" s="11"/>
      <c r="T52" s="20">
        <f t="shared" si="10"/>
        <v>0</v>
      </c>
      <c r="U52" s="9"/>
      <c r="V52" s="10"/>
      <c r="W52" s="20">
        <f t="shared" si="11"/>
        <v>0</v>
      </c>
      <c r="X52" s="12"/>
      <c r="Y52" s="13"/>
      <c r="Z52" s="21">
        <f t="shared" si="12"/>
        <v>0</v>
      </c>
      <c r="AA52" s="17">
        <f t="shared" si="13"/>
        <v>0</v>
      </c>
      <c r="AC52" s="14"/>
    </row>
    <row r="53" spans="1:29" ht="12.75" hidden="1" x14ac:dyDescent="0.2">
      <c r="A53" s="4"/>
      <c r="B53" s="22"/>
      <c r="C53" s="23"/>
      <c r="D53" s="6"/>
      <c r="E53" s="7"/>
      <c r="F53" s="6"/>
      <c r="G53" s="16"/>
      <c r="H53" s="15"/>
      <c r="I53" s="9"/>
      <c r="J53" s="10"/>
      <c r="K53" s="20">
        <f t="shared" si="7"/>
        <v>0</v>
      </c>
      <c r="L53" s="9"/>
      <c r="M53" s="11"/>
      <c r="N53" s="20">
        <f t="shared" si="8"/>
        <v>0</v>
      </c>
      <c r="O53" s="9"/>
      <c r="P53" s="10"/>
      <c r="Q53" s="20">
        <f t="shared" si="9"/>
        <v>0</v>
      </c>
      <c r="R53" s="9"/>
      <c r="S53" s="11"/>
      <c r="T53" s="20">
        <f t="shared" si="10"/>
        <v>0</v>
      </c>
      <c r="U53" s="9"/>
      <c r="V53" s="10"/>
      <c r="W53" s="20">
        <f t="shared" si="11"/>
        <v>0</v>
      </c>
      <c r="X53" s="12"/>
      <c r="Y53" s="13"/>
      <c r="Z53" s="21">
        <f t="shared" si="12"/>
        <v>0</v>
      </c>
      <c r="AA53" s="17">
        <f t="shared" si="13"/>
        <v>0</v>
      </c>
      <c r="AC53" s="14"/>
    </row>
    <row r="54" spans="1:29" ht="12.75" hidden="1" x14ac:dyDescent="0.2">
      <c r="A54" s="4"/>
      <c r="B54" s="22"/>
      <c r="C54" s="23"/>
      <c r="D54" s="6"/>
      <c r="E54" s="7"/>
      <c r="F54" s="6"/>
      <c r="G54" s="16"/>
      <c r="H54" s="8"/>
      <c r="I54" s="9"/>
      <c r="J54" s="10"/>
      <c r="K54" s="20">
        <f t="shared" si="7"/>
        <v>0</v>
      </c>
      <c r="L54" s="9"/>
      <c r="M54" s="11"/>
      <c r="N54" s="20">
        <f t="shared" si="8"/>
        <v>0</v>
      </c>
      <c r="O54" s="9"/>
      <c r="P54" s="10"/>
      <c r="Q54" s="20">
        <f t="shared" si="9"/>
        <v>0</v>
      </c>
      <c r="R54" s="9"/>
      <c r="S54" s="11"/>
      <c r="T54" s="20">
        <f t="shared" si="10"/>
        <v>0</v>
      </c>
      <c r="U54" s="9"/>
      <c r="V54" s="10"/>
      <c r="W54" s="20">
        <f t="shared" si="11"/>
        <v>0</v>
      </c>
      <c r="X54" s="12"/>
      <c r="Y54" s="13"/>
      <c r="Z54" s="21">
        <f t="shared" si="12"/>
        <v>0</v>
      </c>
      <c r="AA54" s="17">
        <f t="shared" si="13"/>
        <v>0</v>
      </c>
      <c r="AC54" s="14"/>
    </row>
    <row r="55" spans="1:29" ht="12.75" hidden="1" x14ac:dyDescent="0.2">
      <c r="A55" s="4"/>
      <c r="B55" s="22"/>
      <c r="C55" s="23"/>
      <c r="D55" s="6"/>
      <c r="E55" s="7"/>
      <c r="F55" s="6"/>
      <c r="G55" s="16"/>
      <c r="H55" s="8"/>
      <c r="I55" s="9"/>
      <c r="J55" s="10"/>
      <c r="K55" s="20">
        <f t="shared" si="7"/>
        <v>0</v>
      </c>
      <c r="L55" s="9"/>
      <c r="M55" s="11"/>
      <c r="N55" s="20">
        <f t="shared" si="8"/>
        <v>0</v>
      </c>
      <c r="O55" s="9"/>
      <c r="P55" s="10"/>
      <c r="Q55" s="20">
        <f t="shared" si="9"/>
        <v>0</v>
      </c>
      <c r="R55" s="9"/>
      <c r="S55" s="11"/>
      <c r="T55" s="20">
        <f t="shared" si="10"/>
        <v>0</v>
      </c>
      <c r="U55" s="9"/>
      <c r="V55" s="10"/>
      <c r="W55" s="20">
        <f t="shared" si="11"/>
        <v>0</v>
      </c>
      <c r="X55" s="12"/>
      <c r="Y55" s="13"/>
      <c r="Z55" s="21">
        <f t="shared" si="12"/>
        <v>0</v>
      </c>
      <c r="AA55" s="17">
        <f t="shared" si="13"/>
        <v>0</v>
      </c>
      <c r="AC55" s="14"/>
    </row>
    <row r="56" spans="1:29" ht="12.75" hidden="1" x14ac:dyDescent="0.2">
      <c r="A56" s="4"/>
      <c r="B56" s="22"/>
      <c r="C56" s="23"/>
      <c r="D56" s="6"/>
      <c r="E56" s="7"/>
      <c r="F56" s="6"/>
      <c r="G56" s="16"/>
      <c r="H56" s="8"/>
      <c r="I56" s="9"/>
      <c r="J56" s="10"/>
      <c r="K56" s="20">
        <f t="shared" si="7"/>
        <v>0</v>
      </c>
      <c r="L56" s="9"/>
      <c r="M56" s="11"/>
      <c r="N56" s="20">
        <f t="shared" si="8"/>
        <v>0</v>
      </c>
      <c r="O56" s="9"/>
      <c r="P56" s="10"/>
      <c r="Q56" s="20">
        <f t="shared" si="9"/>
        <v>0</v>
      </c>
      <c r="R56" s="9"/>
      <c r="S56" s="11"/>
      <c r="T56" s="20">
        <f t="shared" si="10"/>
        <v>0</v>
      </c>
      <c r="U56" s="9"/>
      <c r="V56" s="10"/>
      <c r="W56" s="20">
        <f t="shared" si="11"/>
        <v>0</v>
      </c>
      <c r="X56" s="12"/>
      <c r="Y56" s="13"/>
      <c r="Z56" s="21">
        <f t="shared" si="12"/>
        <v>0</v>
      </c>
      <c r="AA56" s="17">
        <f t="shared" si="13"/>
        <v>0</v>
      </c>
      <c r="AC56" s="14"/>
    </row>
    <row r="57" spans="1:29" ht="12.75" hidden="1" x14ac:dyDescent="0.2">
      <c r="A57" s="4"/>
      <c r="B57" s="22"/>
      <c r="C57" s="23"/>
      <c r="D57" s="6"/>
      <c r="E57" s="7"/>
      <c r="F57" s="6"/>
      <c r="G57" s="16"/>
      <c r="H57" s="8"/>
      <c r="I57" s="9"/>
      <c r="J57" s="10"/>
      <c r="K57" s="20">
        <f t="shared" si="7"/>
        <v>0</v>
      </c>
      <c r="L57" s="9"/>
      <c r="M57" s="11"/>
      <c r="N57" s="20">
        <f t="shared" si="8"/>
        <v>0</v>
      </c>
      <c r="O57" s="9"/>
      <c r="P57" s="10"/>
      <c r="Q57" s="20">
        <f t="shared" si="9"/>
        <v>0</v>
      </c>
      <c r="R57" s="9"/>
      <c r="S57" s="11"/>
      <c r="T57" s="20">
        <f t="shared" si="10"/>
        <v>0</v>
      </c>
      <c r="U57" s="9"/>
      <c r="V57" s="10"/>
      <c r="W57" s="20">
        <f t="shared" si="11"/>
        <v>0</v>
      </c>
      <c r="X57" s="12"/>
      <c r="Y57" s="13"/>
      <c r="Z57" s="21">
        <f t="shared" si="12"/>
        <v>0</v>
      </c>
      <c r="AA57" s="17">
        <f t="shared" si="13"/>
        <v>0</v>
      </c>
      <c r="AC57" s="14"/>
    </row>
    <row r="58" spans="1:29" ht="12.75" hidden="1" x14ac:dyDescent="0.2">
      <c r="A58" s="4"/>
      <c r="B58" s="22"/>
      <c r="C58" s="23"/>
      <c r="D58" s="6"/>
      <c r="E58" s="7"/>
      <c r="F58" s="6"/>
      <c r="G58" s="16"/>
      <c r="H58" s="8"/>
      <c r="I58" s="9"/>
      <c r="J58" s="10"/>
      <c r="K58" s="20">
        <f t="shared" si="7"/>
        <v>0</v>
      </c>
      <c r="L58" s="9"/>
      <c r="M58" s="11"/>
      <c r="N58" s="20">
        <f t="shared" si="8"/>
        <v>0</v>
      </c>
      <c r="O58" s="9"/>
      <c r="P58" s="10"/>
      <c r="Q58" s="20">
        <f t="shared" si="9"/>
        <v>0</v>
      </c>
      <c r="R58" s="9"/>
      <c r="S58" s="11"/>
      <c r="T58" s="20">
        <f t="shared" si="10"/>
        <v>0</v>
      </c>
      <c r="U58" s="9"/>
      <c r="V58" s="10"/>
      <c r="W58" s="20">
        <f t="shared" si="11"/>
        <v>0</v>
      </c>
      <c r="X58" s="12"/>
      <c r="Y58" s="13"/>
      <c r="Z58" s="21">
        <f t="shared" si="12"/>
        <v>0</v>
      </c>
      <c r="AA58" s="17">
        <f t="shared" si="13"/>
        <v>0</v>
      </c>
      <c r="AC58" s="14"/>
    </row>
    <row r="59" spans="1:29" ht="12.75" hidden="1" x14ac:dyDescent="0.2">
      <c r="A59" s="4"/>
      <c r="B59" s="22"/>
      <c r="C59" s="23"/>
      <c r="D59" s="6"/>
      <c r="E59" s="7"/>
      <c r="F59" s="6"/>
      <c r="G59" s="16"/>
      <c r="H59" s="15"/>
      <c r="I59" s="9"/>
      <c r="J59" s="10"/>
      <c r="K59" s="20">
        <f t="shared" si="7"/>
        <v>0</v>
      </c>
      <c r="L59" s="9"/>
      <c r="M59" s="11"/>
      <c r="N59" s="20">
        <f t="shared" si="8"/>
        <v>0</v>
      </c>
      <c r="O59" s="9"/>
      <c r="P59" s="10"/>
      <c r="Q59" s="20">
        <f t="shared" si="9"/>
        <v>0</v>
      </c>
      <c r="R59" s="9"/>
      <c r="S59" s="11"/>
      <c r="T59" s="20">
        <f t="shared" si="10"/>
        <v>0</v>
      </c>
      <c r="U59" s="9"/>
      <c r="V59" s="10"/>
      <c r="W59" s="20">
        <f t="shared" si="11"/>
        <v>0</v>
      </c>
      <c r="X59" s="12"/>
      <c r="Y59" s="13"/>
      <c r="Z59" s="21">
        <f t="shared" si="12"/>
        <v>0</v>
      </c>
      <c r="AA59" s="17">
        <f t="shared" si="13"/>
        <v>0</v>
      </c>
      <c r="AC59" s="14"/>
    </row>
    <row r="60" spans="1:29" ht="12.75" hidden="1" x14ac:dyDescent="0.2">
      <c r="A60" s="4"/>
      <c r="B60" s="22"/>
      <c r="C60" s="23"/>
      <c r="D60" s="6"/>
      <c r="E60" s="7"/>
      <c r="F60" s="6"/>
      <c r="G60" s="16"/>
      <c r="H60" s="8"/>
      <c r="I60" s="9"/>
      <c r="J60" s="10"/>
      <c r="K60" s="20">
        <f t="shared" si="7"/>
        <v>0</v>
      </c>
      <c r="L60" s="9"/>
      <c r="M60" s="11"/>
      <c r="N60" s="20">
        <f t="shared" si="8"/>
        <v>0</v>
      </c>
      <c r="O60" s="9"/>
      <c r="P60" s="10"/>
      <c r="Q60" s="20">
        <f t="shared" si="9"/>
        <v>0</v>
      </c>
      <c r="R60" s="9"/>
      <c r="S60" s="11"/>
      <c r="T60" s="20">
        <f t="shared" si="10"/>
        <v>0</v>
      </c>
      <c r="U60" s="9"/>
      <c r="V60" s="10"/>
      <c r="W60" s="20">
        <f t="shared" si="11"/>
        <v>0</v>
      </c>
      <c r="X60" s="12"/>
      <c r="Y60" s="13"/>
      <c r="Z60" s="21">
        <f t="shared" si="12"/>
        <v>0</v>
      </c>
      <c r="AA60" s="17">
        <f t="shared" si="13"/>
        <v>0</v>
      </c>
      <c r="AC60" s="14"/>
    </row>
    <row r="61" spans="1:29" ht="12.75" hidden="1" x14ac:dyDescent="0.2">
      <c r="A61" s="4"/>
      <c r="B61" s="22"/>
      <c r="C61" s="23"/>
      <c r="D61" s="6"/>
      <c r="E61" s="7"/>
      <c r="F61" s="6"/>
      <c r="G61" s="16"/>
      <c r="H61" s="15"/>
      <c r="I61" s="9"/>
      <c r="J61" s="10"/>
      <c r="K61" s="20">
        <f t="shared" si="7"/>
        <v>0</v>
      </c>
      <c r="L61" s="9"/>
      <c r="M61" s="11"/>
      <c r="N61" s="20">
        <f t="shared" si="8"/>
        <v>0</v>
      </c>
      <c r="O61" s="9"/>
      <c r="P61" s="10"/>
      <c r="Q61" s="20">
        <f t="shared" si="9"/>
        <v>0</v>
      </c>
      <c r="R61" s="9"/>
      <c r="S61" s="11"/>
      <c r="T61" s="20">
        <f t="shared" si="10"/>
        <v>0</v>
      </c>
      <c r="U61" s="9"/>
      <c r="V61" s="10"/>
      <c r="W61" s="20">
        <f t="shared" si="11"/>
        <v>0</v>
      </c>
      <c r="X61" s="12"/>
      <c r="Y61" s="13"/>
      <c r="Z61" s="21">
        <f t="shared" si="12"/>
        <v>0</v>
      </c>
      <c r="AA61" s="17">
        <f t="shared" si="13"/>
        <v>0</v>
      </c>
      <c r="AC61" s="14"/>
    </row>
    <row r="62" spans="1:29" ht="12.75" hidden="1" x14ac:dyDescent="0.2">
      <c r="A62" s="4"/>
      <c r="B62" s="22"/>
      <c r="C62" s="23"/>
      <c r="D62" s="6"/>
      <c r="E62" s="7"/>
      <c r="F62" s="6"/>
      <c r="G62" s="16"/>
      <c r="H62" s="15"/>
      <c r="I62" s="9"/>
      <c r="J62" s="10"/>
      <c r="K62" s="20">
        <f t="shared" si="7"/>
        <v>0</v>
      </c>
      <c r="L62" s="9"/>
      <c r="M62" s="11"/>
      <c r="N62" s="20">
        <f t="shared" si="8"/>
        <v>0</v>
      </c>
      <c r="O62" s="9"/>
      <c r="P62" s="10"/>
      <c r="Q62" s="20">
        <f t="shared" si="9"/>
        <v>0</v>
      </c>
      <c r="R62" s="9"/>
      <c r="S62" s="11"/>
      <c r="T62" s="20">
        <f t="shared" si="10"/>
        <v>0</v>
      </c>
      <c r="U62" s="9"/>
      <c r="V62" s="10"/>
      <c r="W62" s="20">
        <f t="shared" si="11"/>
        <v>0</v>
      </c>
      <c r="X62" s="12"/>
      <c r="Y62" s="13"/>
      <c r="Z62" s="21">
        <f t="shared" si="12"/>
        <v>0</v>
      </c>
      <c r="AA62" s="17">
        <f t="shared" si="13"/>
        <v>0</v>
      </c>
      <c r="AC62" s="14"/>
    </row>
    <row r="63" spans="1:29" hidden="1" x14ac:dyDescent="0.2">
      <c r="G63" s="18" t="s">
        <v>109</v>
      </c>
    </row>
    <row r="65" spans="1:27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ht="12.75" thickBot="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1:27" s="3" customFormat="1" ht="12.75" thickBot="1" x14ac:dyDescent="0.25">
      <c r="H67" s="47" t="s">
        <v>7</v>
      </c>
      <c r="I67" s="1"/>
      <c r="J67" s="1"/>
      <c r="K67" s="1"/>
      <c r="L67" s="1"/>
      <c r="M67" s="1"/>
      <c r="N67" s="1"/>
      <c r="O67" s="48" t="s">
        <v>1</v>
      </c>
      <c r="P67" s="49" t="s">
        <v>112</v>
      </c>
      <c r="R67" s="50" t="s">
        <v>113</v>
      </c>
      <c r="S67" s="50"/>
      <c r="T67" s="50"/>
      <c r="U67" s="50"/>
    </row>
    <row r="68" spans="1:27" x14ac:dyDescent="0.2">
      <c r="H68" s="44" t="s">
        <v>30</v>
      </c>
      <c r="O68" s="45">
        <v>36</v>
      </c>
      <c r="P68" s="46">
        <v>1</v>
      </c>
    </row>
    <row r="69" spans="1:27" x14ac:dyDescent="0.2">
      <c r="H69" s="38" t="s">
        <v>35</v>
      </c>
      <c r="O69" s="40">
        <v>28</v>
      </c>
      <c r="P69" s="41">
        <v>2</v>
      </c>
    </row>
    <row r="70" spans="1:27" ht="12.75" thickBot="1" x14ac:dyDescent="0.25">
      <c r="H70" s="39" t="s">
        <v>24</v>
      </c>
      <c r="O70" s="42">
        <v>21</v>
      </c>
      <c r="P70" s="43">
        <v>3</v>
      </c>
    </row>
  </sheetData>
  <autoFilter ref="A3:AA63">
    <filterColumn colId="5">
      <customFilters>
        <customFilter operator="notEqual" val=" "/>
      </customFilters>
    </filterColumn>
    <sortState ref="A5:AA48">
      <sortCondition ref="F3:F63"/>
    </sortState>
  </autoFilter>
  <mergeCells count="1">
    <mergeCell ref="A65:AA66"/>
  </mergeCells>
  <pageMargins left="0.11811023622047245" right="0.11811023622047245" top="0.74803149606299213" bottom="0.74803149606299213" header="0.31496062992125984" footer="0.31496062992125984"/>
  <pageSetup paperSize="9" orientation="landscape" r:id="rId1"/>
  <headerFooter scaleWithDoc="0" alignWithMargins="0">
    <oddHeader>&amp;L&amp;D
&amp;CGSKL 2018
&amp;R&amp;T</oddHeader>
    <oddFooter>&amp;LVaržybų sekretorius&amp;RDalius Bernotas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Kazlu Ruda 2018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LP015665</dc:creator>
  <cp:keywords/>
  <dc:description/>
  <cp:lastModifiedBy>DDD</cp:lastModifiedBy>
  <cp:revision/>
  <dcterms:created xsi:type="dcterms:W3CDTF">2018-07-08T18:44:49Z</dcterms:created>
  <dcterms:modified xsi:type="dcterms:W3CDTF">2018-09-30T19:34:20Z</dcterms:modified>
  <cp:category/>
  <cp:contentStatus/>
</cp:coreProperties>
</file>