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755" tabRatio="721" activeTab="2"/>
  </bookViews>
  <sheets>
    <sheet name="1 etapo įskaitos taškai" sheetId="14" r:id="rId1"/>
    <sheet name="2 etapo įskaitos taškai" sheetId="15" r:id="rId2"/>
    <sheet name="Sezono įskaitos taškai" sheetId="19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CC56" i="19" l="1"/>
  <c r="CG56" i="19" s="1"/>
  <c r="CH56" i="19" s="1"/>
  <c r="CK56" i="19" s="1"/>
  <c r="CB56" i="19"/>
  <c r="CO56" i="19" s="1"/>
  <c r="CA56" i="19"/>
  <c r="CN56" i="19" s="1"/>
  <c r="BZ56" i="19"/>
  <c r="CM56" i="19" s="1"/>
  <c r="F56" i="19"/>
  <c r="CC55" i="19"/>
  <c r="CG55" i="19" s="1"/>
  <c r="CH55" i="19" s="1"/>
  <c r="CB55" i="19"/>
  <c r="CO55" i="19" s="1"/>
  <c r="CA55" i="19"/>
  <c r="CN55" i="19" s="1"/>
  <c r="BZ55" i="19"/>
  <c r="CM55" i="19" s="1"/>
  <c r="F43" i="19"/>
  <c r="CC54" i="19"/>
  <c r="CG54" i="19" s="1"/>
  <c r="CH54" i="19" s="1"/>
  <c r="CB54" i="19"/>
  <c r="CO54" i="19" s="1"/>
  <c r="CA54" i="19"/>
  <c r="CN54" i="19" s="1"/>
  <c r="BZ54" i="19"/>
  <c r="CM54" i="19" s="1"/>
  <c r="F42" i="19"/>
  <c r="CC53" i="19"/>
  <c r="CG53" i="19" s="1"/>
  <c r="CH53" i="19" s="1"/>
  <c r="CB53" i="19"/>
  <c r="CO53" i="19" s="1"/>
  <c r="CA53" i="19"/>
  <c r="CN53" i="19" s="1"/>
  <c r="BZ53" i="19"/>
  <c r="CM53" i="19" s="1"/>
  <c r="F41" i="19"/>
  <c r="CC52" i="19"/>
  <c r="CG52" i="19" s="1"/>
  <c r="CH52" i="19" s="1"/>
  <c r="CB52" i="19"/>
  <c r="CO52" i="19" s="1"/>
  <c r="CA52" i="19"/>
  <c r="CN52" i="19" s="1"/>
  <c r="BZ52" i="19"/>
  <c r="CM52" i="19" s="1"/>
  <c r="F40" i="19"/>
  <c r="CC51" i="19"/>
  <c r="CG51" i="19" s="1"/>
  <c r="CH51" i="19" s="1"/>
  <c r="CB51" i="19"/>
  <c r="CO51" i="19" s="1"/>
  <c r="CA51" i="19"/>
  <c r="CN51" i="19" s="1"/>
  <c r="BZ51" i="19"/>
  <c r="CM51" i="19" s="1"/>
  <c r="F39" i="19"/>
  <c r="CC50" i="19"/>
  <c r="CG50" i="19" s="1"/>
  <c r="CH50" i="19" s="1"/>
  <c r="CB50" i="19"/>
  <c r="CO50" i="19" s="1"/>
  <c r="CA50" i="19"/>
  <c r="CN50" i="19" s="1"/>
  <c r="BZ50" i="19"/>
  <c r="CM50" i="19" s="1"/>
  <c r="F38" i="19"/>
  <c r="CC49" i="19"/>
  <c r="CG49" i="19" s="1"/>
  <c r="CH49" i="19" s="1"/>
  <c r="CB49" i="19"/>
  <c r="CO49" i="19" s="1"/>
  <c r="CA49" i="19"/>
  <c r="CN49" i="19" s="1"/>
  <c r="BZ49" i="19"/>
  <c r="CM49" i="19" s="1"/>
  <c r="F37" i="19"/>
  <c r="CC48" i="19"/>
  <c r="CG48" i="19" s="1"/>
  <c r="CH48" i="19" s="1"/>
  <c r="CB48" i="19"/>
  <c r="CO48" i="19" s="1"/>
  <c r="CA48" i="19"/>
  <c r="CN48" i="19" s="1"/>
  <c r="BZ48" i="19"/>
  <c r="CM48" i="19" s="1"/>
  <c r="F36" i="19"/>
  <c r="CC47" i="19"/>
  <c r="CG47" i="19" s="1"/>
  <c r="CH47" i="19" s="1"/>
  <c r="CB47" i="19"/>
  <c r="CO47" i="19" s="1"/>
  <c r="CA47" i="19"/>
  <c r="CN47" i="19" s="1"/>
  <c r="BZ47" i="19"/>
  <c r="CM47" i="19" s="1"/>
  <c r="F29" i="19"/>
  <c r="F28" i="19"/>
  <c r="BZ46" i="19"/>
  <c r="CA46" i="19"/>
  <c r="CB46" i="19"/>
  <c r="CC46" i="19"/>
  <c r="CG46" i="19" s="1"/>
  <c r="CH46" i="19" s="1"/>
  <c r="CE46" i="19"/>
  <c r="CM46" i="19"/>
  <c r="CN46" i="19"/>
  <c r="CO46" i="19"/>
  <c r="CE56" i="19" l="1"/>
  <c r="CK55" i="19"/>
  <c r="CE55" i="19"/>
  <c r="CK54" i="19"/>
  <c r="CE54" i="19"/>
  <c r="CK53" i="19"/>
  <c r="CE53" i="19"/>
  <c r="CK52" i="19"/>
  <c r="CE52" i="19"/>
  <c r="CK51" i="19"/>
  <c r="CE51" i="19"/>
  <c r="CK50" i="19"/>
  <c r="CE50" i="19"/>
  <c r="CK49" i="19"/>
  <c r="CE49" i="19"/>
  <c r="CK48" i="19"/>
  <c r="CE48" i="19"/>
  <c r="CK47" i="19"/>
  <c r="CE47" i="19"/>
  <c r="CK46" i="19"/>
  <c r="CC45" i="19" l="1"/>
  <c r="CB45" i="19"/>
  <c r="CO45" i="19" s="1"/>
  <c r="CA45" i="19"/>
  <c r="CN45" i="19" s="1"/>
  <c r="BZ45" i="19"/>
  <c r="CM45" i="19" s="1"/>
  <c r="F55" i="19"/>
  <c r="CC44" i="19"/>
  <c r="CB44" i="19"/>
  <c r="CO44" i="19" s="1"/>
  <c r="CA44" i="19"/>
  <c r="CN44" i="19" s="1"/>
  <c r="BZ44" i="19"/>
  <c r="CM44" i="19" s="1"/>
  <c r="F54" i="19"/>
  <c r="CC43" i="19"/>
  <c r="CB43" i="19"/>
  <c r="CO43" i="19" s="1"/>
  <c r="CA43" i="19"/>
  <c r="CN43" i="19" s="1"/>
  <c r="BZ43" i="19"/>
  <c r="CM43" i="19" s="1"/>
  <c r="F27" i="19"/>
  <c r="CC42" i="19"/>
  <c r="CG42" i="19" s="1"/>
  <c r="CH42" i="19" s="1"/>
  <c r="CB42" i="19"/>
  <c r="CO42" i="19" s="1"/>
  <c r="CA42" i="19"/>
  <c r="CN42" i="19" s="1"/>
  <c r="BZ42" i="19"/>
  <c r="CM42" i="19" s="1"/>
  <c r="F53" i="19"/>
  <c r="CC41" i="19"/>
  <c r="CB41" i="19"/>
  <c r="CO41" i="19" s="1"/>
  <c r="CA41" i="19"/>
  <c r="CN41" i="19" s="1"/>
  <c r="BZ41" i="19"/>
  <c r="CM41" i="19" s="1"/>
  <c r="F35" i="19"/>
  <c r="CC40" i="19"/>
  <c r="CB40" i="19"/>
  <c r="CO40" i="19" s="1"/>
  <c r="CA40" i="19"/>
  <c r="CN40" i="19" s="1"/>
  <c r="BZ40" i="19"/>
  <c r="CM40" i="19" s="1"/>
  <c r="F34" i="19"/>
  <c r="CC39" i="19"/>
  <c r="CB39" i="19"/>
  <c r="CO39" i="19" s="1"/>
  <c r="CA39" i="19"/>
  <c r="CN39" i="19" s="1"/>
  <c r="BZ39" i="19"/>
  <c r="CM39" i="19" s="1"/>
  <c r="F25" i="19"/>
  <c r="CC38" i="19"/>
  <c r="CG38" i="19" s="1"/>
  <c r="CH38" i="19" s="1"/>
  <c r="CB38" i="19"/>
  <c r="CO38" i="19" s="1"/>
  <c r="CA38" i="19"/>
  <c r="CN38" i="19" s="1"/>
  <c r="BZ38" i="19"/>
  <c r="CM38" i="19" s="1"/>
  <c r="F52" i="19"/>
  <c r="CC37" i="19"/>
  <c r="CB37" i="19"/>
  <c r="CO37" i="19" s="1"/>
  <c r="CA37" i="19"/>
  <c r="CN37" i="19" s="1"/>
  <c r="BZ37" i="19"/>
  <c r="CM37" i="19" s="1"/>
  <c r="F51" i="19"/>
  <c r="CC36" i="19"/>
  <c r="CB36" i="19"/>
  <c r="CO36" i="19" s="1"/>
  <c r="CA36" i="19"/>
  <c r="CN36" i="19" s="1"/>
  <c r="BZ36" i="19"/>
  <c r="CM36" i="19" s="1"/>
  <c r="F50" i="19"/>
  <c r="CC35" i="19"/>
  <c r="CB35" i="19"/>
  <c r="CO35" i="19" s="1"/>
  <c r="CA35" i="19"/>
  <c r="CN35" i="19" s="1"/>
  <c r="BZ35" i="19"/>
  <c r="CM35" i="19" s="1"/>
  <c r="F49" i="19"/>
  <c r="CC34" i="19"/>
  <c r="CG34" i="19" s="1"/>
  <c r="CH34" i="19" s="1"/>
  <c r="CB34" i="19"/>
  <c r="CO34" i="19" s="1"/>
  <c r="CA34" i="19"/>
  <c r="CN34" i="19" s="1"/>
  <c r="BZ34" i="19"/>
  <c r="CM34" i="19" s="1"/>
  <c r="F24" i="19"/>
  <c r="CC33" i="19"/>
  <c r="CB33" i="19"/>
  <c r="CO33" i="19" s="1"/>
  <c r="CA33" i="19"/>
  <c r="CN33" i="19" s="1"/>
  <c r="BZ33" i="19"/>
  <c r="CM33" i="19" s="1"/>
  <c r="F48" i="19"/>
  <c r="CC32" i="19"/>
  <c r="CB32" i="19"/>
  <c r="CO32" i="19" s="1"/>
  <c r="CA32" i="19"/>
  <c r="CN32" i="19" s="1"/>
  <c r="BZ32" i="19"/>
  <c r="CM32" i="19" s="1"/>
  <c r="F47" i="19"/>
  <c r="CC31" i="19"/>
  <c r="CB31" i="19"/>
  <c r="CO31" i="19" s="1"/>
  <c r="CA31" i="19"/>
  <c r="CN31" i="19" s="1"/>
  <c r="BZ31" i="19"/>
  <c r="CM31" i="19" s="1"/>
  <c r="F46" i="19"/>
  <c r="CC30" i="19"/>
  <c r="CG30" i="19" s="1"/>
  <c r="CH30" i="19" s="1"/>
  <c r="CB30" i="19"/>
  <c r="CO30" i="19" s="1"/>
  <c r="CA30" i="19"/>
  <c r="CN30" i="19" s="1"/>
  <c r="BZ30" i="19"/>
  <c r="CM30" i="19" s="1"/>
  <c r="F45" i="19"/>
  <c r="CC29" i="19"/>
  <c r="CB29" i="19"/>
  <c r="CO29" i="19" s="1"/>
  <c r="CA29" i="19"/>
  <c r="CN29" i="19" s="1"/>
  <c r="BZ29" i="19"/>
  <c r="CM29" i="19" s="1"/>
  <c r="F23" i="19"/>
  <c r="CC28" i="19"/>
  <c r="CB28" i="19"/>
  <c r="CO28" i="19" s="1"/>
  <c r="CA28" i="19"/>
  <c r="CN28" i="19" s="1"/>
  <c r="BZ28" i="19"/>
  <c r="CM28" i="19" s="1"/>
  <c r="F22" i="19"/>
  <c r="CC27" i="19"/>
  <c r="CB27" i="19"/>
  <c r="CO27" i="19" s="1"/>
  <c r="CA27" i="19"/>
  <c r="CN27" i="19" s="1"/>
  <c r="BZ27" i="19"/>
  <c r="CM27" i="19" s="1"/>
  <c r="F44" i="19"/>
  <c r="CC26" i="19"/>
  <c r="CG26" i="19" s="1"/>
  <c r="CH26" i="19" s="1"/>
  <c r="CB26" i="19"/>
  <c r="CO26" i="19" s="1"/>
  <c r="CA26" i="19"/>
  <c r="CN26" i="19" s="1"/>
  <c r="BZ26" i="19"/>
  <c r="CM26" i="19" s="1"/>
  <c r="F33" i="19"/>
  <c r="CC25" i="19"/>
  <c r="CB25" i="19"/>
  <c r="CO25" i="19" s="1"/>
  <c r="CA25" i="19"/>
  <c r="CN25" i="19" s="1"/>
  <c r="BZ25" i="19"/>
  <c r="CM25" i="19" s="1"/>
  <c r="F32" i="19"/>
  <c r="CC24" i="19"/>
  <c r="CB24" i="19"/>
  <c r="CO24" i="19" s="1"/>
  <c r="CA24" i="19"/>
  <c r="CN24" i="19" s="1"/>
  <c r="BZ24" i="19"/>
  <c r="CM24" i="19" s="1"/>
  <c r="F18" i="19"/>
  <c r="CC23" i="19"/>
  <c r="CB23" i="19"/>
  <c r="CO23" i="19" s="1"/>
  <c r="CA23" i="19"/>
  <c r="CN23" i="19" s="1"/>
  <c r="BZ23" i="19"/>
  <c r="CM23" i="19" s="1"/>
  <c r="F31" i="19"/>
  <c r="CC22" i="19"/>
  <c r="CG22" i="19" s="1"/>
  <c r="CH22" i="19" s="1"/>
  <c r="CB22" i="19"/>
  <c r="CO22" i="19" s="1"/>
  <c r="CA22" i="19"/>
  <c r="CN22" i="19" s="1"/>
  <c r="BZ22" i="19"/>
  <c r="CM22" i="19" s="1"/>
  <c r="F17" i="19"/>
  <c r="CC21" i="19"/>
  <c r="CB21" i="19"/>
  <c r="CO21" i="19" s="1"/>
  <c r="CA21" i="19"/>
  <c r="CN21" i="19" s="1"/>
  <c r="BZ21" i="19"/>
  <c r="CM21" i="19" s="1"/>
  <c r="F30" i="19"/>
  <c r="CC20" i="19"/>
  <c r="CB20" i="19"/>
  <c r="CO20" i="19" s="1"/>
  <c r="CA20" i="19"/>
  <c r="CN20" i="19" s="1"/>
  <c r="BZ20" i="19"/>
  <c r="CM20" i="19" s="1"/>
  <c r="F19" i="19"/>
  <c r="CC19" i="19"/>
  <c r="CB19" i="19"/>
  <c r="CO19" i="19" s="1"/>
  <c r="CA19" i="19"/>
  <c r="CN19" i="19" s="1"/>
  <c r="BZ19" i="19"/>
  <c r="CM19" i="19" s="1"/>
  <c r="F26" i="19"/>
  <c r="CC18" i="19"/>
  <c r="CG18" i="19" s="1"/>
  <c r="CH18" i="19" s="1"/>
  <c r="CB18" i="19"/>
  <c r="CO18" i="19" s="1"/>
  <c r="CA18" i="19"/>
  <c r="CN18" i="19" s="1"/>
  <c r="BZ18" i="19"/>
  <c r="CM18" i="19" s="1"/>
  <c r="F21" i="19"/>
  <c r="CC17" i="19"/>
  <c r="CB17" i="19"/>
  <c r="CO17" i="19" s="1"/>
  <c r="CA17" i="19"/>
  <c r="CN17" i="19" s="1"/>
  <c r="BZ17" i="19"/>
  <c r="CM17" i="19" s="1"/>
  <c r="F15" i="19"/>
  <c r="CC16" i="19"/>
  <c r="CB16" i="19"/>
  <c r="CO16" i="19" s="1"/>
  <c r="CA16" i="19"/>
  <c r="CN16" i="19" s="1"/>
  <c r="BZ16" i="19"/>
  <c r="CM16" i="19" s="1"/>
  <c r="F16" i="19"/>
  <c r="CC15" i="19"/>
  <c r="CB15" i="19"/>
  <c r="CO15" i="19" s="1"/>
  <c r="CA15" i="19"/>
  <c r="CN15" i="19" s="1"/>
  <c r="BZ15" i="19"/>
  <c r="CM15" i="19" s="1"/>
  <c r="F20" i="19"/>
  <c r="CC14" i="19"/>
  <c r="CG14" i="19" s="1"/>
  <c r="CH14" i="19" s="1"/>
  <c r="CB14" i="19"/>
  <c r="CO14" i="19" s="1"/>
  <c r="CA14" i="19"/>
  <c r="CN14" i="19" s="1"/>
  <c r="BZ14" i="19"/>
  <c r="CM14" i="19" s="1"/>
  <c r="F13" i="19"/>
  <c r="CC13" i="19"/>
  <c r="CB13" i="19"/>
  <c r="CO13" i="19" s="1"/>
  <c r="CA13" i="19"/>
  <c r="CN13" i="19" s="1"/>
  <c r="BZ13" i="19"/>
  <c r="CM13" i="19" s="1"/>
  <c r="F11" i="19"/>
  <c r="CC12" i="19"/>
  <c r="CB12" i="19"/>
  <c r="CO12" i="19" s="1"/>
  <c r="CA12" i="19"/>
  <c r="CN12" i="19" s="1"/>
  <c r="BZ12" i="19"/>
  <c r="CM12" i="19" s="1"/>
  <c r="F14" i="19"/>
  <c r="CC11" i="19"/>
  <c r="CB11" i="19"/>
  <c r="CO11" i="19" s="1"/>
  <c r="CA11" i="19"/>
  <c r="CN11" i="19" s="1"/>
  <c r="BZ11" i="19"/>
  <c r="CM11" i="19" s="1"/>
  <c r="F12" i="19"/>
  <c r="CC10" i="19"/>
  <c r="CB10" i="19"/>
  <c r="CA10" i="19"/>
  <c r="BZ10" i="19"/>
  <c r="CG13" i="19" l="1"/>
  <c r="CH13" i="19" s="1"/>
  <c r="CG17" i="19"/>
  <c r="CH17" i="19" s="1"/>
  <c r="CG21" i="19"/>
  <c r="CH21" i="19" s="1"/>
  <c r="CG25" i="19"/>
  <c r="CH25" i="19" s="1"/>
  <c r="CG29" i="19"/>
  <c r="CH29" i="19" s="1"/>
  <c r="CG33" i="19"/>
  <c r="CH33" i="19" s="1"/>
  <c r="CG37" i="19"/>
  <c r="CH37" i="19" s="1"/>
  <c r="CG41" i="19"/>
  <c r="CH41" i="19" s="1"/>
  <c r="CG45" i="19"/>
  <c r="CH45" i="19" s="1"/>
  <c r="CG11" i="19"/>
  <c r="CH11" i="19" s="1"/>
  <c r="CG15" i="19"/>
  <c r="CH15" i="19" s="1"/>
  <c r="CG19" i="19"/>
  <c r="CH19" i="19" s="1"/>
  <c r="CG23" i="19"/>
  <c r="CH23" i="19" s="1"/>
  <c r="CG27" i="19"/>
  <c r="CH27" i="19" s="1"/>
  <c r="CG31" i="19"/>
  <c r="CH31" i="19" s="1"/>
  <c r="CG35" i="19"/>
  <c r="CH35" i="19" s="1"/>
  <c r="CG39" i="19"/>
  <c r="CH39" i="19" s="1"/>
  <c r="CG43" i="19"/>
  <c r="CH43" i="19" s="1"/>
  <c r="CG12" i="19"/>
  <c r="CH12" i="19" s="1"/>
  <c r="CG16" i="19"/>
  <c r="CH16" i="19" s="1"/>
  <c r="CG20" i="19"/>
  <c r="CH20" i="19" s="1"/>
  <c r="CK33" i="19" s="1"/>
  <c r="CG24" i="19"/>
  <c r="CH24" i="19" s="1"/>
  <c r="CG28" i="19"/>
  <c r="CH28" i="19" s="1"/>
  <c r="CG32" i="19"/>
  <c r="CH32" i="19" s="1"/>
  <c r="CG36" i="19"/>
  <c r="CH36" i="19" s="1"/>
  <c r="CK22" i="19" s="1"/>
  <c r="CG40" i="19"/>
  <c r="CH40" i="19" s="1"/>
  <c r="CG44" i="19"/>
  <c r="CH44" i="19" s="1"/>
  <c r="CE11" i="19"/>
  <c r="CE12" i="19"/>
  <c r="CE13" i="19"/>
  <c r="CE14" i="19"/>
  <c r="CE15" i="19"/>
  <c r="CE16" i="19"/>
  <c r="CE17" i="19"/>
  <c r="CE18" i="19"/>
  <c r="CE19" i="19"/>
  <c r="CE20" i="19"/>
  <c r="CE21" i="19"/>
  <c r="CE22" i="19"/>
  <c r="CE23" i="19"/>
  <c r="CE24" i="19"/>
  <c r="CE25" i="19"/>
  <c r="CE26" i="19"/>
  <c r="CE27" i="19"/>
  <c r="CE28" i="19"/>
  <c r="CE29" i="19"/>
  <c r="CE30" i="19"/>
  <c r="CE31" i="19"/>
  <c r="CE32" i="19"/>
  <c r="CE33" i="19"/>
  <c r="CE34" i="19"/>
  <c r="CE35" i="19"/>
  <c r="CE36" i="19"/>
  <c r="CE37" i="19"/>
  <c r="CE38" i="19"/>
  <c r="CE39" i="19"/>
  <c r="CE40" i="19"/>
  <c r="CE41" i="19"/>
  <c r="CE42" i="19"/>
  <c r="CE43" i="19"/>
  <c r="CE44" i="19"/>
  <c r="CE45" i="19"/>
  <c r="BW37" i="15"/>
  <c r="BV37" i="15"/>
  <c r="BU37" i="15"/>
  <c r="BT37" i="15"/>
  <c r="I37" i="15"/>
  <c r="D37" i="15"/>
  <c r="C37" i="15"/>
  <c r="BW36" i="15"/>
  <c r="BV36" i="15"/>
  <c r="BU36" i="15"/>
  <c r="BT36" i="15"/>
  <c r="I36" i="15"/>
  <c r="D36" i="15"/>
  <c r="C36" i="15"/>
  <c r="BW35" i="15"/>
  <c r="CA35" i="15" s="1"/>
  <c r="BV35" i="15"/>
  <c r="BU35" i="15"/>
  <c r="BT35" i="15"/>
  <c r="I35" i="15"/>
  <c r="D35" i="15"/>
  <c r="C35" i="15"/>
  <c r="BW34" i="15"/>
  <c r="BV34" i="15"/>
  <c r="BU34" i="15"/>
  <c r="BT34" i="15"/>
  <c r="I34" i="15"/>
  <c r="D34" i="15"/>
  <c r="C34" i="15"/>
  <c r="BW33" i="15"/>
  <c r="BV33" i="15"/>
  <c r="BU33" i="15"/>
  <c r="BT33" i="15"/>
  <c r="I33" i="15"/>
  <c r="D33" i="15"/>
  <c r="C33" i="15"/>
  <c r="BW32" i="15"/>
  <c r="BV32" i="15"/>
  <c r="BU32" i="15"/>
  <c r="BT32" i="15"/>
  <c r="I32" i="15"/>
  <c r="D32" i="15"/>
  <c r="C32" i="15"/>
  <c r="BW31" i="15"/>
  <c r="BV31" i="15"/>
  <c r="BU31" i="15"/>
  <c r="BT31" i="15"/>
  <c r="I31" i="15"/>
  <c r="D31" i="15"/>
  <c r="C31" i="15"/>
  <c r="BW30" i="15"/>
  <c r="BV30" i="15"/>
  <c r="BU30" i="15"/>
  <c r="BT30" i="15"/>
  <c r="I30" i="15"/>
  <c r="D30" i="15"/>
  <c r="C30" i="15"/>
  <c r="BW29" i="15"/>
  <c r="CA29" i="15" s="1"/>
  <c r="BV29" i="15"/>
  <c r="BU29" i="15"/>
  <c r="BT29" i="15"/>
  <c r="I29" i="15"/>
  <c r="D29" i="15"/>
  <c r="C29" i="15"/>
  <c r="BW28" i="15"/>
  <c r="BV28" i="15"/>
  <c r="BU28" i="15"/>
  <c r="BT28" i="15"/>
  <c r="I28" i="15"/>
  <c r="D28" i="15"/>
  <c r="C28" i="15"/>
  <c r="BW27" i="15"/>
  <c r="BV27" i="15"/>
  <c r="BU27" i="15"/>
  <c r="BT27" i="15"/>
  <c r="I27" i="15"/>
  <c r="E27" i="15"/>
  <c r="D27" i="15"/>
  <c r="C27" i="15"/>
  <c r="BW26" i="15"/>
  <c r="BV26" i="15"/>
  <c r="BU26" i="15"/>
  <c r="BT26" i="15"/>
  <c r="I26" i="15"/>
  <c r="E26" i="15"/>
  <c r="D26" i="15"/>
  <c r="C26" i="15"/>
  <c r="BW25" i="15"/>
  <c r="BV25" i="15"/>
  <c r="BU25" i="15"/>
  <c r="BT25" i="15"/>
  <c r="I25" i="15"/>
  <c r="E25" i="15"/>
  <c r="D25" i="15"/>
  <c r="C25" i="15"/>
  <c r="BW24" i="15"/>
  <c r="BV24" i="15"/>
  <c r="BU24" i="15"/>
  <c r="BT24" i="15"/>
  <c r="I24" i="15"/>
  <c r="E24" i="15"/>
  <c r="D24" i="15"/>
  <c r="C24" i="15"/>
  <c r="BW23" i="15"/>
  <c r="BV23" i="15"/>
  <c r="BU23" i="15"/>
  <c r="BT23" i="15"/>
  <c r="I23" i="15"/>
  <c r="E23" i="15"/>
  <c r="D23" i="15"/>
  <c r="C23" i="15"/>
  <c r="BW22" i="15"/>
  <c r="BV22" i="15"/>
  <c r="BU22" i="15"/>
  <c r="BT22" i="15"/>
  <c r="I22" i="15"/>
  <c r="E22" i="15"/>
  <c r="D22" i="15"/>
  <c r="C22" i="15"/>
  <c r="BW21" i="15"/>
  <c r="BV21" i="15"/>
  <c r="BU21" i="15"/>
  <c r="BT21" i="15"/>
  <c r="I21" i="15"/>
  <c r="E21" i="15"/>
  <c r="D21" i="15"/>
  <c r="C21" i="15"/>
  <c r="BW20" i="15"/>
  <c r="BV20" i="15"/>
  <c r="BU20" i="15"/>
  <c r="BT20" i="15"/>
  <c r="I20" i="15"/>
  <c r="E20" i="15"/>
  <c r="D20" i="15"/>
  <c r="C20" i="15"/>
  <c r="BW19" i="15"/>
  <c r="BV19" i="15"/>
  <c r="BU19" i="15"/>
  <c r="BT19" i="15"/>
  <c r="I19" i="15"/>
  <c r="E19" i="15"/>
  <c r="D19" i="15"/>
  <c r="C19" i="15"/>
  <c r="BW18" i="15"/>
  <c r="BV18" i="15"/>
  <c r="BU18" i="15"/>
  <c r="BT18" i="15"/>
  <c r="I18" i="15"/>
  <c r="E18" i="15"/>
  <c r="D18" i="15"/>
  <c r="C18" i="15"/>
  <c r="BW17" i="15"/>
  <c r="BV17" i="15"/>
  <c r="BU17" i="15"/>
  <c r="BT17" i="15"/>
  <c r="I17" i="15"/>
  <c r="E17" i="15"/>
  <c r="D17" i="15"/>
  <c r="C17" i="15"/>
  <c r="BW16" i="15"/>
  <c r="BV16" i="15"/>
  <c r="BU16" i="15"/>
  <c r="BT16" i="15"/>
  <c r="I16" i="15"/>
  <c r="E16" i="15"/>
  <c r="D16" i="15"/>
  <c r="C16" i="15"/>
  <c r="BW15" i="15"/>
  <c r="BV15" i="15"/>
  <c r="BU15" i="15"/>
  <c r="BT15" i="15"/>
  <c r="I15" i="15"/>
  <c r="E15" i="15"/>
  <c r="D15" i="15"/>
  <c r="C15" i="15"/>
  <c r="BW14" i="15"/>
  <c r="BV14" i="15"/>
  <c r="BU14" i="15"/>
  <c r="BT14" i="15"/>
  <c r="I14" i="15"/>
  <c r="E14" i="15"/>
  <c r="D14" i="15"/>
  <c r="C14" i="15"/>
  <c r="BW13" i="15"/>
  <c r="BV13" i="15"/>
  <c r="BU13" i="15"/>
  <c r="BT13" i="15"/>
  <c r="I13" i="15"/>
  <c r="E13" i="15"/>
  <c r="D13" i="15"/>
  <c r="C13" i="15"/>
  <c r="BW12" i="15"/>
  <c r="BV12" i="15"/>
  <c r="BU12" i="15"/>
  <c r="BT12" i="15"/>
  <c r="I12" i="15"/>
  <c r="E12" i="15"/>
  <c r="D12" i="15"/>
  <c r="C12" i="15"/>
  <c r="BW11" i="15"/>
  <c r="BV11" i="15"/>
  <c r="BU11" i="15"/>
  <c r="BT11" i="15"/>
  <c r="I11" i="15"/>
  <c r="E11" i="15"/>
  <c r="D11" i="15"/>
  <c r="C11" i="15"/>
  <c r="BW10" i="15"/>
  <c r="BV10" i="15"/>
  <c r="BU10" i="15"/>
  <c r="BT10" i="15"/>
  <c r="BY26" i="15" l="1"/>
  <c r="BY13" i="15"/>
  <c r="CA26" i="15"/>
  <c r="CA27" i="15"/>
  <c r="CK31" i="19"/>
  <c r="CK17" i="19"/>
  <c r="CK32" i="19"/>
  <c r="CK41" i="19"/>
  <c r="CK40" i="19"/>
  <c r="CK43" i="19"/>
  <c r="CK35" i="19"/>
  <c r="CK45" i="19"/>
  <c r="CK11" i="19"/>
  <c r="CK21" i="19"/>
  <c r="CK20" i="19"/>
  <c r="CK14" i="19"/>
  <c r="CK23" i="19"/>
  <c r="CK24" i="19"/>
  <c r="CK42" i="19"/>
  <c r="CK16" i="19"/>
  <c r="CK27" i="19"/>
  <c r="CK36" i="19"/>
  <c r="CK15" i="19"/>
  <c r="CK26" i="19"/>
  <c r="CK37" i="19"/>
  <c r="CK38" i="19"/>
  <c r="CK25" i="19"/>
  <c r="CK34" i="19"/>
  <c r="CK12" i="19"/>
  <c r="CK13" i="19"/>
  <c r="CK28" i="19"/>
  <c r="CK44" i="19"/>
  <c r="CK19" i="19"/>
  <c r="CK30" i="19"/>
  <c r="CK39" i="19"/>
  <c r="CK18" i="19"/>
  <c r="CK29" i="19"/>
  <c r="CA13" i="15"/>
  <c r="CA14" i="15"/>
  <c r="CA15" i="15"/>
  <c r="BY17" i="15"/>
  <c r="BY33" i="15"/>
  <c r="BY34" i="15"/>
  <c r="BY24" i="15"/>
  <c r="BY28" i="15"/>
  <c r="BY35" i="15"/>
  <c r="CA17" i="15"/>
  <c r="CA18" i="15"/>
  <c r="CA19" i="15"/>
  <c r="BY21" i="15"/>
  <c r="CA22" i="15"/>
  <c r="BY23" i="15"/>
  <c r="BY31" i="15"/>
  <c r="BY32" i="15"/>
  <c r="CA33" i="15"/>
  <c r="BY25" i="15"/>
  <c r="BY27" i="15"/>
  <c r="BY36" i="15"/>
  <c r="CA23" i="15"/>
  <c r="BY29" i="15"/>
  <c r="BY30" i="15"/>
  <c r="CA31" i="15"/>
  <c r="CA37" i="15"/>
  <c r="CA25" i="15"/>
  <c r="CA28" i="15"/>
  <c r="CA30" i="15"/>
  <c r="CA32" i="15"/>
  <c r="CA34" i="15"/>
  <c r="CA36" i="15"/>
  <c r="BY20" i="15"/>
  <c r="CA21" i="15"/>
  <c r="BY11" i="15"/>
  <c r="CA12" i="15"/>
  <c r="BY15" i="15"/>
  <c r="CA16" i="15"/>
  <c r="BY19" i="15"/>
  <c r="CA20" i="15"/>
  <c r="CA24" i="15"/>
  <c r="BY37" i="15"/>
  <c r="BY12" i="15"/>
  <c r="CA11" i="15"/>
  <c r="BY22" i="15"/>
  <c r="BY16" i="15"/>
  <c r="BY14" i="15"/>
  <c r="BY18" i="15"/>
  <c r="CB21" i="15" l="1"/>
  <c r="CB16" i="15"/>
  <c r="CB15" i="15"/>
  <c r="CB37" i="15"/>
  <c r="CB23" i="15"/>
  <c r="CB24" i="15"/>
  <c r="CB30" i="15"/>
  <c r="CB19" i="15"/>
  <c r="CB32" i="15"/>
  <c r="CB22" i="15"/>
  <c r="CB11" i="15"/>
  <c r="CB20" i="15"/>
  <c r="CB12" i="15"/>
  <c r="CB36" i="15"/>
  <c r="CB28" i="15"/>
  <c r="CB31" i="15"/>
  <c r="CB26" i="15"/>
  <c r="CB18" i="15"/>
  <c r="CB29" i="15"/>
  <c r="CB27" i="15"/>
  <c r="CB14" i="15"/>
  <c r="CB34" i="15"/>
  <c r="CB25" i="15"/>
  <c r="CB33" i="15"/>
  <c r="CB17" i="15"/>
  <c r="CB35" i="15"/>
  <c r="CB13" i="15"/>
  <c r="CE24" i="15" l="1"/>
  <c r="CE20" i="15"/>
  <c r="CE16" i="15"/>
  <c r="CE12" i="15"/>
  <c r="CE34" i="15"/>
  <c r="CE32" i="15"/>
  <c r="CE30" i="15"/>
  <c r="CE28" i="15"/>
  <c r="CE11" i="15"/>
  <c r="CE36" i="15"/>
  <c r="CE25" i="15"/>
  <c r="CE21" i="15"/>
  <c r="CE17" i="15"/>
  <c r="CE13" i="15"/>
  <c r="CE19" i="15"/>
  <c r="CE15" i="15"/>
  <c r="CE26" i="15"/>
  <c r="CE22" i="15"/>
  <c r="CE18" i="15"/>
  <c r="CE14" i="15"/>
  <c r="CE23" i="15"/>
  <c r="CE37" i="15"/>
  <c r="CE35" i="15"/>
  <c r="CE33" i="15"/>
  <c r="CE31" i="15"/>
  <c r="CE29" i="15"/>
  <c r="CE27" i="15"/>
  <c r="CH28" i="15"/>
  <c r="CH19" i="15"/>
  <c r="CH37" i="15"/>
  <c r="CG31" i="15"/>
  <c r="CH34" i="15"/>
  <c r="CI28" i="15"/>
  <c r="CG19" i="15"/>
  <c r="CG22" i="15"/>
  <c r="CI31" i="15"/>
  <c r="CH33" i="15"/>
  <c r="CG12" i="15"/>
  <c r="CG25" i="15"/>
  <c r="CI13" i="15"/>
  <c r="CH23" i="15"/>
  <c r="CI33" i="15"/>
  <c r="CH12" i="15"/>
  <c r="CH30" i="15"/>
  <c r="CH13" i="15"/>
  <c r="CG23" i="15"/>
  <c r="CH24" i="15"/>
  <c r="CG28" i="15"/>
  <c r="CI25" i="15"/>
  <c r="CI22" i="15"/>
  <c r="CH31" i="15"/>
  <c r="CG24" i="15"/>
  <c r="CI12" i="15"/>
  <c r="CH25" i="15"/>
  <c r="CH22" i="15"/>
  <c r="CI23" i="15"/>
  <c r="CI24" i="15"/>
  <c r="CH15" i="15"/>
  <c r="CG32" i="15"/>
  <c r="CG21" i="15"/>
  <c r="CH29" i="15"/>
  <c r="CH11" i="15"/>
  <c r="CH35" i="15"/>
  <c r="CH32" i="15"/>
  <c r="CG15" i="15"/>
  <c r="CG29" i="15"/>
  <c r="CG17" i="15"/>
  <c r="CH21" i="15"/>
  <c r="CG37" i="15"/>
  <c r="CI11" i="15"/>
  <c r="CI19" i="15"/>
  <c r="CH20" i="15"/>
  <c r="CI14" i="15"/>
  <c r="CH27" i="15"/>
  <c r="CG16" i="15"/>
  <c r="CH36" i="15"/>
  <c r="CG26" i="15"/>
  <c r="CH14" i="15"/>
  <c r="CI35" i="15"/>
  <c r="CI16" i="15"/>
  <c r="CI36" i="15"/>
  <c r="CH17" i="15"/>
  <c r="CG33" i="15"/>
  <c r="CG27" i="15"/>
  <c r="CG30" i="15"/>
  <c r="CG13" i="15"/>
  <c r="CI26" i="15"/>
  <c r="CG14" i="15"/>
  <c r="CI27" i="15"/>
  <c r="CI30" i="15"/>
  <c r="CG36" i="15"/>
  <c r="CH26" i="15"/>
  <c r="CH18" i="15"/>
  <c r="CI29" i="15"/>
  <c r="CG11" i="15"/>
  <c r="CG18" i="15"/>
  <c r="CI20" i="15"/>
  <c r="CI15" i="15"/>
  <c r="CH16" i="15"/>
  <c r="CI17" i="15"/>
  <c r="CG35" i="15"/>
  <c r="CI32" i="15"/>
  <c r="CG34" i="15"/>
  <c r="CI18" i="15"/>
  <c r="CG20" i="15"/>
  <c r="CI21" i="15"/>
  <c r="CI37" i="15"/>
  <c r="CI34" i="15"/>
  <c r="CF34" i="14" l="1"/>
  <c r="CE34" i="14"/>
  <c r="CR34" i="14" s="1"/>
  <c r="CD34" i="14"/>
  <c r="CQ34" i="14" s="1"/>
  <c r="CC34" i="14"/>
  <c r="CP34" i="14" s="1"/>
  <c r="I34" i="14"/>
  <c r="I45" i="14"/>
  <c r="I44" i="14"/>
  <c r="I41" i="14"/>
  <c r="I43" i="14"/>
  <c r="I40" i="14"/>
  <c r="I42" i="14"/>
  <c r="I39" i="14"/>
  <c r="I38" i="14"/>
  <c r="I37" i="14"/>
  <c r="I36" i="14"/>
  <c r="I35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8" i="14"/>
  <c r="I12" i="14"/>
  <c r="I19" i="14"/>
  <c r="I17" i="14"/>
  <c r="I14" i="14"/>
  <c r="I16" i="14"/>
  <c r="I13" i="14"/>
  <c r="I11" i="14"/>
  <c r="I15" i="14"/>
  <c r="CJ34" i="14" l="1"/>
  <c r="CK34" i="14" s="1"/>
  <c r="CH34" i="14"/>
  <c r="CF45" i="14"/>
  <c r="CF44" i="14"/>
  <c r="CF43" i="14"/>
  <c r="CF42" i="14"/>
  <c r="CF41" i="14"/>
  <c r="CF40" i="14"/>
  <c r="CF39" i="14"/>
  <c r="CF38" i="14"/>
  <c r="CF37" i="14"/>
  <c r="CF36" i="14"/>
  <c r="CF35" i="14"/>
  <c r="CF33" i="14"/>
  <c r="CF32" i="14"/>
  <c r="CF31" i="14"/>
  <c r="CF30" i="14"/>
  <c r="CF29" i="14"/>
  <c r="CF28" i="14"/>
  <c r="CF27" i="14"/>
  <c r="CF26" i="14"/>
  <c r="CF25" i="14"/>
  <c r="CF24" i="14"/>
  <c r="CF23" i="14"/>
  <c r="CF22" i="14"/>
  <c r="CF21" i="14"/>
  <c r="CF20" i="14"/>
  <c r="CF19" i="14"/>
  <c r="CF18" i="14"/>
  <c r="CF17" i="14"/>
  <c r="CF16" i="14"/>
  <c r="CF15" i="14"/>
  <c r="CF14" i="14"/>
  <c r="CF13" i="14"/>
  <c r="CF12" i="14"/>
  <c r="CF11" i="14"/>
  <c r="CF10" i="14"/>
  <c r="CE10" i="14"/>
  <c r="CD10" i="14"/>
  <c r="CC10" i="14"/>
  <c r="CH12" i="14" l="1"/>
  <c r="CH40" i="14"/>
  <c r="CH20" i="14"/>
  <c r="CH28" i="14"/>
  <c r="CH37" i="14"/>
  <c r="CH45" i="14"/>
  <c r="CH17" i="14"/>
  <c r="CH18" i="14"/>
  <c r="CH19" i="14"/>
  <c r="CH25" i="14"/>
  <c r="CH26" i="14"/>
  <c r="CH27" i="14"/>
  <c r="CH33" i="14"/>
  <c r="CH35" i="14"/>
  <c r="CH36" i="14"/>
  <c r="CH42" i="14"/>
  <c r="CH43" i="14"/>
  <c r="CH44" i="14"/>
  <c r="CH11" i="14"/>
  <c r="CH16" i="14"/>
  <c r="CH24" i="14"/>
  <c r="CH32" i="14"/>
  <c r="CH41" i="14"/>
  <c r="CH13" i="14"/>
  <c r="CH14" i="14"/>
  <c r="CH15" i="14"/>
  <c r="CH21" i="14"/>
  <c r="CH22" i="14"/>
  <c r="CH23" i="14"/>
  <c r="CH29" i="14"/>
  <c r="CH30" i="14"/>
  <c r="CH31" i="14"/>
  <c r="CH38" i="14"/>
  <c r="CH39" i="14"/>
  <c r="CE13" i="14"/>
  <c r="CR13" i="14" s="1"/>
  <c r="CE15" i="14"/>
  <c r="CR15" i="14" s="1"/>
  <c r="CE38" i="14"/>
  <c r="CR38" i="14" s="1"/>
  <c r="CE40" i="14"/>
  <c r="CR40" i="14" s="1"/>
  <c r="CC12" i="14"/>
  <c r="CC13" i="14"/>
  <c r="CC16" i="14"/>
  <c r="CC17" i="14"/>
  <c r="CC20" i="14"/>
  <c r="CC21" i="14"/>
  <c r="CC24" i="14"/>
  <c r="CC25" i="14"/>
  <c r="CC28" i="14"/>
  <c r="CC29" i="14"/>
  <c r="CC32" i="14"/>
  <c r="CC33" i="14"/>
  <c r="CC39" i="14"/>
  <c r="CD44" i="14"/>
  <c r="CD45" i="14"/>
  <c r="CQ45" i="14"/>
  <c r="CQ44" i="14"/>
  <c r="CJ40" i="14" l="1"/>
  <c r="CD43" i="14"/>
  <c r="CD41" i="14"/>
  <c r="CD39" i="14"/>
  <c r="CD26" i="14"/>
  <c r="CD23" i="14"/>
  <c r="CD21" i="14"/>
  <c r="CD16" i="14"/>
  <c r="CE11" i="14"/>
  <c r="CE41" i="14"/>
  <c r="CE35" i="14"/>
  <c r="CE30" i="14"/>
  <c r="CE26" i="14"/>
  <c r="CE22" i="14"/>
  <c r="CE12" i="14"/>
  <c r="CJ15" i="14"/>
  <c r="CD35" i="14"/>
  <c r="CD31" i="14"/>
  <c r="CD29" i="14"/>
  <c r="CD24" i="14"/>
  <c r="CD19" i="14"/>
  <c r="CD14" i="14"/>
  <c r="CD12" i="14"/>
  <c r="CD11" i="14"/>
  <c r="CE33" i="14"/>
  <c r="CE29" i="14"/>
  <c r="CE25" i="14"/>
  <c r="CE21" i="14"/>
  <c r="CE17" i="14"/>
  <c r="CE14" i="14"/>
  <c r="CD42" i="14"/>
  <c r="CD40" i="14"/>
  <c r="CD32" i="14"/>
  <c r="CD27" i="14"/>
  <c r="CD25" i="14"/>
  <c r="CD22" i="14"/>
  <c r="CD20" i="14"/>
  <c r="CE37" i="14"/>
  <c r="CE32" i="14"/>
  <c r="CE28" i="14"/>
  <c r="CE24" i="14"/>
  <c r="CE20" i="14"/>
  <c r="CE16" i="14"/>
  <c r="CE18" i="14"/>
  <c r="CD37" i="14"/>
  <c r="CD17" i="14"/>
  <c r="CJ38" i="14"/>
  <c r="CE45" i="14"/>
  <c r="CE44" i="14"/>
  <c r="CE43" i="14"/>
  <c r="CD38" i="14"/>
  <c r="CD36" i="14"/>
  <c r="CD33" i="14"/>
  <c r="CD30" i="14"/>
  <c r="CD28" i="14"/>
  <c r="CD18" i="14"/>
  <c r="CD15" i="14"/>
  <c r="CD13" i="14"/>
  <c r="CE42" i="14"/>
  <c r="CE39" i="14"/>
  <c r="CE36" i="14"/>
  <c r="CE31" i="14"/>
  <c r="CE27" i="14"/>
  <c r="CE23" i="14"/>
  <c r="CE19" i="14"/>
  <c r="CJ13" i="14"/>
  <c r="CC42" i="14"/>
  <c r="CC30" i="14"/>
  <c r="CC11" i="14"/>
  <c r="CC40" i="14"/>
  <c r="CC38" i="14"/>
  <c r="CC36" i="14"/>
  <c r="CC27" i="14"/>
  <c r="CC22" i="14"/>
  <c r="CC19" i="14"/>
  <c r="CC14" i="14"/>
  <c r="CC43" i="14"/>
  <c r="CC41" i="14"/>
  <c r="CC45" i="14"/>
  <c r="CC44" i="14"/>
  <c r="CC37" i="14"/>
  <c r="CC35" i="14"/>
  <c r="CC31" i="14"/>
  <c r="CC26" i="14"/>
  <c r="CC23" i="14"/>
  <c r="CC18" i="14"/>
  <c r="CC15" i="14"/>
  <c r="CQ43" i="14"/>
  <c r="CQ42" i="14"/>
  <c r="CQ41" i="14"/>
  <c r="CQ40" i="14"/>
  <c r="CQ39" i="14"/>
  <c r="CQ38" i="14"/>
  <c r="CQ37" i="14"/>
  <c r="CQ36" i="14"/>
  <c r="CQ33" i="14"/>
  <c r="CQ30" i="14"/>
  <c r="CQ28" i="14"/>
  <c r="CQ27" i="14"/>
  <c r="CQ32" i="14"/>
  <c r="CQ31" i="14"/>
  <c r="CQ35" i="14"/>
  <c r="CQ29" i="14"/>
  <c r="CQ26" i="14"/>
  <c r="CQ25" i="14"/>
  <c r="CQ24" i="14"/>
  <c r="CQ23" i="14"/>
  <c r="CQ22" i="14"/>
  <c r="CQ21" i="14"/>
  <c r="CQ20" i="14"/>
  <c r="CQ19" i="14"/>
  <c r="CQ18" i="14"/>
  <c r="CQ17" i="14"/>
  <c r="CQ16" i="14"/>
  <c r="CQ15" i="14"/>
  <c r="CQ14" i="14"/>
  <c r="CQ13" i="14"/>
  <c r="CQ12" i="14"/>
  <c r="CQ11" i="14"/>
  <c r="CR43" i="14" l="1"/>
  <c r="CJ43" i="14"/>
  <c r="CR45" i="14"/>
  <c r="CJ45" i="14"/>
  <c r="CR24" i="14"/>
  <c r="CJ24" i="14"/>
  <c r="CR23" i="14"/>
  <c r="CJ23" i="14"/>
  <c r="CR31" i="14"/>
  <c r="CJ31" i="14"/>
  <c r="CR39" i="14"/>
  <c r="CJ39" i="14"/>
  <c r="CR18" i="14"/>
  <c r="CJ18" i="14"/>
  <c r="CR14" i="14"/>
  <c r="CJ14" i="14"/>
  <c r="CR21" i="14"/>
  <c r="CJ21" i="14"/>
  <c r="CR29" i="14"/>
  <c r="CJ29" i="14"/>
  <c r="CR44" i="14"/>
  <c r="CJ44" i="14"/>
  <c r="CR20" i="14"/>
  <c r="CJ20" i="14"/>
  <c r="CR28" i="14"/>
  <c r="CJ28" i="14"/>
  <c r="CR37" i="14"/>
  <c r="CJ37" i="14"/>
  <c r="CR12" i="14"/>
  <c r="CJ12" i="14"/>
  <c r="CR26" i="14"/>
  <c r="CJ26" i="14"/>
  <c r="CR35" i="14"/>
  <c r="CJ35" i="14"/>
  <c r="CR11" i="14"/>
  <c r="CJ11" i="14"/>
  <c r="CR16" i="14"/>
  <c r="CJ16" i="14"/>
  <c r="CR32" i="14"/>
  <c r="CJ32" i="14"/>
  <c r="CR22" i="14"/>
  <c r="CJ22" i="14"/>
  <c r="CR30" i="14"/>
  <c r="CJ30" i="14"/>
  <c r="CR41" i="14"/>
  <c r="CJ41" i="14"/>
  <c r="CK41" i="14" s="1"/>
  <c r="CR19" i="14"/>
  <c r="CJ19" i="14"/>
  <c r="CR27" i="14"/>
  <c r="CJ27" i="14"/>
  <c r="CK27" i="14" s="1"/>
  <c r="CR36" i="14"/>
  <c r="CJ36" i="14"/>
  <c r="CJ42" i="14"/>
  <c r="CR42" i="14"/>
  <c r="CR17" i="14"/>
  <c r="CJ17" i="14"/>
  <c r="CJ25" i="14"/>
  <c r="CR25" i="14"/>
  <c r="CR33" i="14"/>
  <c r="CJ33" i="14"/>
  <c r="CK16" i="14" l="1"/>
  <c r="CK33" i="14"/>
  <c r="CK17" i="14"/>
  <c r="CK36" i="14"/>
  <c r="CK19" i="14"/>
  <c r="CK30" i="14"/>
  <c r="CK32" i="14"/>
  <c r="CK22" i="14"/>
  <c r="CK25" i="14"/>
  <c r="CK42" i="14"/>
  <c r="CK35" i="14"/>
  <c r="CK12" i="14"/>
  <c r="CK28" i="14"/>
  <c r="CK44" i="14"/>
  <c r="CK21" i="14"/>
  <c r="CK18" i="14"/>
  <c r="CK31" i="14"/>
  <c r="CK24" i="14"/>
  <c r="CK43" i="14"/>
  <c r="CK11" i="14"/>
  <c r="CN34" i="14" s="1"/>
  <c r="CK38" i="14"/>
  <c r="CK40" i="14"/>
  <c r="CK15" i="14"/>
  <c r="CK26" i="14"/>
  <c r="CK37" i="14"/>
  <c r="CK20" i="14"/>
  <c r="CK29" i="14"/>
  <c r="CK14" i="14"/>
  <c r="CK39" i="14"/>
  <c r="CK23" i="14"/>
  <c r="CK45" i="14"/>
  <c r="CK13" i="14"/>
  <c r="CN41" i="14" l="1"/>
  <c r="CN24" i="14"/>
  <c r="CN42" i="14"/>
  <c r="CN25" i="14"/>
  <c r="CN43" i="14"/>
  <c r="CN44" i="14"/>
  <c r="CN39" i="14"/>
  <c r="CN11" i="14"/>
  <c r="CN15" i="14"/>
  <c r="CN32" i="14"/>
  <c r="CN16" i="14"/>
  <c r="CN33" i="14"/>
  <c r="CN17" i="14"/>
  <c r="CN26" i="14"/>
  <c r="CN27" i="14"/>
  <c r="CN22" i="14"/>
  <c r="CN31" i="14"/>
  <c r="CN45" i="14"/>
  <c r="CN12" i="14"/>
  <c r="CN13" i="14"/>
  <c r="CN19" i="14"/>
  <c r="CN37" i="14"/>
  <c r="CN20" i="14"/>
  <c r="CN38" i="14"/>
  <c r="CN21" i="14"/>
  <c r="CN35" i="14"/>
  <c r="CN36" i="14"/>
  <c r="CN30" i="14"/>
  <c r="CN40" i="14"/>
  <c r="CN28" i="14"/>
  <c r="CN29" i="14"/>
  <c r="CN18" i="14"/>
  <c r="CN14" i="14"/>
  <c r="CN23" i="14"/>
  <c r="CP41" i="14"/>
  <c r="CP43" i="14"/>
  <c r="CP15" i="14"/>
  <c r="CP17" i="14"/>
  <c r="CP31" i="14"/>
  <c r="CP19" i="14"/>
  <c r="CP21" i="14"/>
  <c r="CP40" i="14"/>
  <c r="CP14" i="14"/>
  <c r="CP16" i="14"/>
  <c r="CP12" i="14"/>
  <c r="CP36" i="14"/>
  <c r="CP33" i="14"/>
  <c r="CP13" i="14"/>
  <c r="CP30" i="14"/>
  <c r="CP24" i="14"/>
  <c r="CP44" i="14"/>
  <c r="CP32" i="14"/>
  <c r="CP26" i="14"/>
  <c r="CP45" i="14"/>
  <c r="CP37" i="14"/>
  <c r="CP35" i="14"/>
  <c r="CP28" i="14"/>
  <c r="CP23" i="14"/>
  <c r="CP42" i="14"/>
  <c r="CP39" i="14"/>
  <c r="CP27" i="14"/>
  <c r="CP20" i="14"/>
  <c r="CP29" i="14"/>
  <c r="CP25" i="14"/>
  <c r="CP11" i="14"/>
  <c r="CP22" i="14"/>
  <c r="CP38" i="14"/>
  <c r="CP18" i="14"/>
</calcChain>
</file>

<file path=xl/sharedStrings.xml><?xml version="1.0" encoding="utf-8"?>
<sst xmlns="http://schemas.openxmlformats.org/spreadsheetml/2006/main" count="126" uniqueCount="68">
  <si>
    <t>Vard</t>
  </si>
  <si>
    <t>autom</t>
  </si>
  <si>
    <t>rez</t>
  </si>
  <si>
    <t>by</t>
  </si>
  <si>
    <t>cb</t>
  </si>
  <si>
    <t>ca</t>
  </si>
  <si>
    <t>Robert Lisovskij</t>
  </si>
  <si>
    <t>Gediminas Levickas</t>
  </si>
  <si>
    <t>Benediktas Čirba</t>
  </si>
  <si>
    <t>Aurimas Vaškelis</t>
  </si>
  <si>
    <t>Arūnas Černevičius</t>
  </si>
  <si>
    <t>Igor Martynov</t>
  </si>
  <si>
    <t>Lukas Garalevičius</t>
  </si>
  <si>
    <t>Marus Vasiliauskas</t>
  </si>
  <si>
    <t>Artūras Ravluškevičius</t>
  </si>
  <si>
    <t>Justinas Pečiukonis</t>
  </si>
  <si>
    <t>Robertas Rapkauskas</t>
  </si>
  <si>
    <t>Karolis Stukėnas</t>
  </si>
  <si>
    <t>Ignas Daunoravičius</t>
  </si>
  <si>
    <t>Mindaugas Cibulskis</t>
  </si>
  <si>
    <t>Norbertas Daunoravičius</t>
  </si>
  <si>
    <t>Deividas Pieškus</t>
  </si>
  <si>
    <t>Aleksandr Kolesnikov</t>
  </si>
  <si>
    <t>Lietuvos drifto semi-pro klasės pirmenybių I etapas</t>
  </si>
  <si>
    <t>Marius Vytė</t>
  </si>
  <si>
    <t>Valdas Vindžigelskis</t>
  </si>
  <si>
    <t>Vainius Mieliauskas</t>
  </si>
  <si>
    <t>Artūras Kančys</t>
  </si>
  <si>
    <t>Mindaugas Maslauskas</t>
  </si>
  <si>
    <t>Linas Klevinskas</t>
  </si>
  <si>
    <t>Šarūnas Dambrauskas</t>
  </si>
  <si>
    <t>Mindaugas Musteikis</t>
  </si>
  <si>
    <t>Ignas Klimavičius</t>
  </si>
  <si>
    <t>Rolandas Šilkinis</t>
  </si>
  <si>
    <t>Gediminas Žigutis</t>
  </si>
  <si>
    <t>Deimantė Radzevičiūtė</t>
  </si>
  <si>
    <t>Linas Kasjanovas</t>
  </si>
  <si>
    <t>Egidijus Pečiukonis</t>
  </si>
  <si>
    <t>Paulius Karklelis</t>
  </si>
  <si>
    <t>Mindaugas Dūda</t>
  </si>
  <si>
    <t>Petras Rimša</t>
  </si>
  <si>
    <t>Etapo taškai (įskaita)</t>
  </si>
  <si>
    <t>Vieta</t>
  </si>
  <si>
    <t>Vardas Pavardė</t>
  </si>
  <si>
    <t>Geriausias kvalifikacijos taškų skaičius</t>
  </si>
  <si>
    <t>Top 16 vieta</t>
  </si>
  <si>
    <t>Kvalifikacijos rezultatų taškai</t>
  </si>
  <si>
    <t>Etapo rezultatų taškai</t>
  </si>
  <si>
    <t>Visi etapo taškai (įskaita)</t>
  </si>
  <si>
    <t>Arnas Dyburis</t>
  </si>
  <si>
    <t>Lietuvos drifto semi-pro klasės pirmenybių 2 etapas</t>
  </si>
  <si>
    <t>Startinis numeris</t>
  </si>
  <si>
    <t xml:space="preserve"> Arnas Kazokevičius </t>
  </si>
  <si>
    <t xml:space="preserve"> Donatas Urbanavicius </t>
  </si>
  <si>
    <t xml:space="preserve"> Egidijus Pečiukas </t>
  </si>
  <si>
    <t xml:space="preserve"> Julius Mockevičius </t>
  </si>
  <si>
    <t xml:space="preserve"> Sigitas Sauciunas </t>
  </si>
  <si>
    <t>Bernardas Iminavičius</t>
  </si>
  <si>
    <t xml:space="preserve">Gediminas Ivanauskas </t>
  </si>
  <si>
    <t xml:space="preserve">Tomas Makarevičius </t>
  </si>
  <si>
    <t>Andrius Poška</t>
  </si>
  <si>
    <t>Silvestras Bieliauskas</t>
  </si>
  <si>
    <t xml:space="preserve">Aurimas Janeika </t>
  </si>
  <si>
    <t>II etapo taškai</t>
  </si>
  <si>
    <t>Sezono taškai (įskaita)</t>
  </si>
  <si>
    <t>Sezono rezultatai (įskaita)</t>
  </si>
  <si>
    <t>Lietuvos drifto semi-pro klasės pirmenybės</t>
  </si>
  <si>
    <t>I etapo   taškai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</si>
</sst>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sz val="16"/>
      <color rgb="FFFF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6" fillId="0" borderId="0" xfId="1" applyFont="1"/>
    <xf numFmtId="2" fontId="6" fillId="0" borderId="0" xfId="1" applyNumberFormat="1" applyFont="1"/>
    <xf numFmtId="0" fontId="1" fillId="0" borderId="1" xfId="1" applyFont="1" applyBorder="1" applyAlignment="1">
      <alignment horizontal="left"/>
    </xf>
    <xf numFmtId="0" fontId="5" fillId="0" borderId="0" xfId="1" applyFont="1"/>
    <xf numFmtId="0" fontId="6" fillId="2" borderId="0" xfId="1" applyFont="1" applyFill="1"/>
    <xf numFmtId="0" fontId="4" fillId="0" borderId="1" xfId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7" fillId="0" borderId="0" xfId="1" applyFont="1"/>
    <xf numFmtId="2" fontId="1" fillId="0" borderId="9" xfId="1" applyNumberFormat="1" applyFont="1" applyBorder="1" applyAlignment="1">
      <alignment horizontal="center"/>
    </xf>
    <xf numFmtId="2" fontId="1" fillId="0" borderId="10" xfId="1" applyNumberFormat="1" applyFont="1" applyBorder="1" applyAlignment="1">
      <alignment horizontal="center"/>
    </xf>
    <xf numFmtId="2" fontId="1" fillId="0" borderId="4" xfId="1" applyNumberFormat="1" applyFont="1" applyBorder="1" applyAlignment="1">
      <alignment horizontal="center"/>
    </xf>
    <xf numFmtId="0" fontId="1" fillId="0" borderId="4" xfId="1" applyBorder="1"/>
    <xf numFmtId="0" fontId="1" fillId="0" borderId="4" xfId="1" applyBorder="1" applyAlignment="1">
      <alignment horizontal="center"/>
    </xf>
    <xf numFmtId="0" fontId="1" fillId="0" borderId="9" xfId="1" applyFont="1" applyBorder="1" applyAlignment="1">
      <alignment horizontal="left"/>
    </xf>
    <xf numFmtId="0" fontId="1" fillId="0" borderId="3" xfId="1" applyFon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0" xfId="1" applyFont="1" applyBorder="1" applyAlignment="1">
      <alignment horizontal="left"/>
    </xf>
    <xf numFmtId="0" fontId="1" fillId="0" borderId="10" xfId="1" applyFont="1" applyBorder="1" applyAlignment="1">
      <alignment horizontal="center"/>
    </xf>
    <xf numFmtId="0" fontId="1" fillId="0" borderId="4" xfId="1" applyFont="1" applyBorder="1" applyAlignment="1">
      <alignment horizontal="left"/>
    </xf>
    <xf numFmtId="0" fontId="1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/>
    </xf>
    <xf numFmtId="0" fontId="1" fillId="0" borderId="15" xfId="1" applyNumberFormat="1" applyFont="1" applyBorder="1" applyAlignment="1">
      <alignment horizontal="center"/>
    </xf>
    <xf numFmtId="0" fontId="1" fillId="0" borderId="16" xfId="1" applyNumberFormat="1" applyFont="1" applyBorder="1" applyAlignment="1">
      <alignment horizontal="center"/>
    </xf>
    <xf numFmtId="0" fontId="1" fillId="0" borderId="26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17" xfId="1" applyNumberFormat="1" applyFont="1" applyBorder="1" applyAlignment="1">
      <alignment horizontal="center"/>
    </xf>
    <xf numFmtId="0" fontId="1" fillId="0" borderId="18" xfId="1" applyNumberFormat="1" applyFont="1" applyBorder="1" applyAlignment="1">
      <alignment horizontal="center"/>
    </xf>
    <xf numFmtId="0" fontId="1" fillId="0" borderId="27" xfId="1" applyNumberFormat="1" applyFont="1" applyBorder="1" applyAlignment="1">
      <alignment horizontal="center"/>
    </xf>
    <xf numFmtId="0" fontId="1" fillId="0" borderId="12" xfId="1" applyNumberFormat="1" applyFont="1" applyBorder="1" applyAlignment="1">
      <alignment horizontal="center"/>
    </xf>
    <xf numFmtId="0" fontId="1" fillId="0" borderId="19" xfId="1" applyNumberFormat="1" applyFont="1" applyBorder="1" applyAlignment="1">
      <alignment horizontal="center"/>
    </xf>
    <xf numFmtId="0" fontId="1" fillId="0" borderId="20" xfId="1" applyNumberFormat="1" applyFont="1" applyBorder="1" applyAlignment="1">
      <alignment horizontal="center"/>
    </xf>
    <xf numFmtId="0" fontId="1" fillId="0" borderId="28" xfId="1" applyNumberFormat="1" applyFont="1" applyBorder="1" applyAlignment="1">
      <alignment horizontal="center"/>
    </xf>
    <xf numFmtId="0" fontId="1" fillId="0" borderId="12" xfId="1" applyNumberFormat="1" applyBorder="1" applyAlignment="1">
      <alignment horizontal="center"/>
    </xf>
    <xf numFmtId="0" fontId="1" fillId="0" borderId="19" xfId="1" applyNumberFormat="1" applyBorder="1" applyAlignment="1">
      <alignment horizontal="center"/>
    </xf>
    <xf numFmtId="0" fontId="1" fillId="0" borderId="20" xfId="1" applyNumberFormat="1" applyBorder="1" applyAlignment="1">
      <alignment horizontal="center"/>
    </xf>
    <xf numFmtId="0" fontId="1" fillId="0" borderId="28" xfId="1" applyNumberFormat="1" applyBorder="1" applyAlignment="1">
      <alignment horizontal="center"/>
    </xf>
    <xf numFmtId="0" fontId="1" fillId="0" borderId="13" xfId="1" applyNumberFormat="1" applyBorder="1" applyAlignment="1">
      <alignment horizontal="center"/>
    </xf>
    <xf numFmtId="0" fontId="1" fillId="0" borderId="21" xfId="1" applyNumberFormat="1" applyBorder="1" applyAlignment="1">
      <alignment horizontal="center"/>
    </xf>
    <xf numFmtId="0" fontId="1" fillId="0" borderId="22" xfId="1" applyNumberFormat="1" applyBorder="1" applyAlignment="1">
      <alignment horizontal="center"/>
    </xf>
    <xf numFmtId="0" fontId="1" fillId="0" borderId="29" xfId="1" applyNumberFormat="1" applyBorder="1" applyAlignment="1">
      <alignment horizontal="center"/>
    </xf>
    <xf numFmtId="0" fontId="1" fillId="0" borderId="14" xfId="1" applyNumberFormat="1" applyFont="1" applyBorder="1" applyAlignment="1">
      <alignment horizontal="center"/>
    </xf>
    <xf numFmtId="0" fontId="1" fillId="0" borderId="23" xfId="1" applyNumberFormat="1" applyFont="1" applyBorder="1" applyAlignment="1">
      <alignment horizontal="center"/>
    </xf>
    <xf numFmtId="0" fontId="1" fillId="0" borderId="24" xfId="1" applyNumberFormat="1" applyFont="1" applyBorder="1" applyAlignment="1">
      <alignment horizontal="center"/>
    </xf>
    <xf numFmtId="0" fontId="1" fillId="0" borderId="30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/>
    </xf>
    <xf numFmtId="0" fontId="1" fillId="0" borderId="8" xfId="1" applyNumberFormat="1" applyFont="1" applyBorder="1" applyAlignment="1">
      <alignment horizontal="center"/>
    </xf>
    <xf numFmtId="0" fontId="1" fillId="0" borderId="31" xfId="1" applyNumberFormat="1" applyFont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9" xfId="1" applyBorder="1"/>
    <xf numFmtId="0" fontId="1" fillId="0" borderId="3" xfId="1" applyBorder="1" applyAlignment="1">
      <alignment horizontal="center"/>
    </xf>
    <xf numFmtId="0" fontId="1" fillId="0" borderId="32" xfId="1" applyNumberFormat="1" applyBorder="1" applyAlignment="1">
      <alignment horizontal="center"/>
    </xf>
    <xf numFmtId="0" fontId="1" fillId="0" borderId="33" xfId="1" applyNumberFormat="1" applyBorder="1" applyAlignment="1">
      <alignment horizontal="center"/>
    </xf>
    <xf numFmtId="0" fontId="1" fillId="0" borderId="34" xfId="1" applyNumberFormat="1" applyBorder="1" applyAlignment="1">
      <alignment horizontal="center"/>
    </xf>
    <xf numFmtId="0" fontId="1" fillId="0" borderId="1" xfId="1" applyBorder="1"/>
    <xf numFmtId="0" fontId="1" fillId="0" borderId="15" xfId="1" applyNumberFormat="1" applyBorder="1" applyAlignment="1">
      <alignment horizontal="center"/>
    </xf>
    <xf numFmtId="0" fontId="1" fillId="0" borderId="21" xfId="1" applyNumberFormat="1" applyFont="1" applyBorder="1" applyAlignment="1">
      <alignment horizontal="center"/>
    </xf>
    <xf numFmtId="0" fontId="1" fillId="0" borderId="16" xfId="1" applyNumberFormat="1" applyBorder="1" applyAlignment="1">
      <alignment horizontal="center"/>
    </xf>
    <xf numFmtId="0" fontId="1" fillId="0" borderId="22" xfId="1" applyNumberFormat="1" applyFont="1" applyBorder="1" applyAlignment="1">
      <alignment horizontal="center"/>
    </xf>
    <xf numFmtId="0" fontId="1" fillId="0" borderId="26" xfId="1" applyNumberFormat="1" applyBorder="1" applyAlignment="1">
      <alignment horizontal="center"/>
    </xf>
    <xf numFmtId="0" fontId="1" fillId="0" borderId="29" xfId="1" applyNumberFormat="1" applyFont="1" applyBorder="1" applyAlignment="1">
      <alignment horizontal="center"/>
    </xf>
    <xf numFmtId="0" fontId="1" fillId="0" borderId="36" xfId="1" applyNumberFormat="1" applyFont="1" applyBorder="1" applyAlignment="1">
      <alignment horizontal="center"/>
    </xf>
    <xf numFmtId="0" fontId="1" fillId="0" borderId="37" xfId="1" applyNumberFormat="1" applyFont="1" applyBorder="1" applyAlignment="1">
      <alignment horizontal="center"/>
    </xf>
    <xf numFmtId="0" fontId="1" fillId="0" borderId="35" xfId="1" applyNumberFormat="1" applyFont="1" applyBorder="1" applyAlignment="1">
      <alignment horizontal="center"/>
    </xf>
    <xf numFmtId="0" fontId="1" fillId="0" borderId="17" xfId="1" applyNumberFormat="1" applyBorder="1" applyAlignment="1">
      <alignment horizontal="center"/>
    </xf>
    <xf numFmtId="0" fontId="1" fillId="0" borderId="36" xfId="1" applyNumberFormat="1" applyBorder="1" applyAlignment="1">
      <alignment horizontal="center"/>
    </xf>
    <xf numFmtId="0" fontId="1" fillId="0" borderId="18" xfId="1" applyNumberFormat="1" applyBorder="1" applyAlignment="1">
      <alignment horizontal="center"/>
    </xf>
    <xf numFmtId="0" fontId="1" fillId="0" borderId="37" xfId="1" applyNumberFormat="1" applyBorder="1" applyAlignment="1">
      <alignment horizontal="center"/>
    </xf>
    <xf numFmtId="0" fontId="1" fillId="0" borderId="27" xfId="1" applyNumberFormat="1" applyBorder="1" applyAlignment="1">
      <alignment horizontal="center"/>
    </xf>
    <xf numFmtId="0" fontId="1" fillId="0" borderId="35" xfId="1" applyNumberFormat="1" applyBorder="1" applyAlignment="1">
      <alignment horizontal="center"/>
    </xf>
    <xf numFmtId="0" fontId="1" fillId="0" borderId="39" xfId="1" applyNumberFormat="1" applyBorder="1" applyAlignment="1">
      <alignment horizontal="center"/>
    </xf>
    <xf numFmtId="0" fontId="1" fillId="0" borderId="41" xfId="1" applyNumberFormat="1" applyBorder="1" applyAlignment="1">
      <alignment horizontal="center"/>
    </xf>
    <xf numFmtId="0" fontId="1" fillId="0" borderId="40" xfId="1" applyNumberFormat="1" applyBorder="1" applyAlignment="1">
      <alignment horizontal="center"/>
    </xf>
    <xf numFmtId="0" fontId="1" fillId="0" borderId="42" xfId="1" applyNumberFormat="1" applyBorder="1" applyAlignment="1">
      <alignment horizontal="center"/>
    </xf>
    <xf numFmtId="0" fontId="1" fillId="0" borderId="43" xfId="1" applyNumberFormat="1" applyBorder="1" applyAlignment="1">
      <alignment horizontal="center"/>
    </xf>
    <xf numFmtId="0" fontId="1" fillId="0" borderId="38" xfId="1" applyNumberForma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179917</xdr:colOff>
      <xdr:row>1</xdr:row>
      <xdr:rowOff>31750</xdr:rowOff>
    </xdr:from>
    <xdr:to>
      <xdr:col>5</xdr:col>
      <xdr:colOff>781049</xdr:colOff>
      <xdr:row>4</xdr:row>
      <xdr:rowOff>155575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0417" y="222250"/>
          <a:ext cx="1987549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719667</xdr:colOff>
      <xdr:row>1</xdr:row>
      <xdr:rowOff>42333</xdr:rowOff>
    </xdr:from>
    <xdr:to>
      <xdr:col>2</xdr:col>
      <xdr:colOff>1891242</xdr:colOff>
      <xdr:row>5</xdr:row>
      <xdr:rowOff>118204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0" y="232833"/>
          <a:ext cx="1171575" cy="8378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182034</xdr:colOff>
      <xdr:row>1</xdr:row>
      <xdr:rowOff>24342</xdr:rowOff>
    </xdr:from>
    <xdr:to>
      <xdr:col>5</xdr:col>
      <xdr:colOff>783167</xdr:colOff>
      <xdr:row>4</xdr:row>
      <xdr:rowOff>148167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2701" y="214842"/>
          <a:ext cx="1987549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709083</xdr:colOff>
      <xdr:row>1</xdr:row>
      <xdr:rowOff>31750</xdr:rowOff>
    </xdr:from>
    <xdr:to>
      <xdr:col>2</xdr:col>
      <xdr:colOff>1880658</xdr:colOff>
      <xdr:row>5</xdr:row>
      <xdr:rowOff>107621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3" y="222250"/>
          <a:ext cx="1171575" cy="8378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232834</xdr:colOff>
      <xdr:row>0</xdr:row>
      <xdr:rowOff>116417</xdr:rowOff>
    </xdr:from>
    <xdr:to>
      <xdr:col>5</xdr:col>
      <xdr:colOff>590549</xdr:colOff>
      <xdr:row>4</xdr:row>
      <xdr:rowOff>49742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2917" y="116417"/>
          <a:ext cx="1987549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772583</xdr:colOff>
      <xdr:row>1</xdr:row>
      <xdr:rowOff>10583</xdr:rowOff>
    </xdr:from>
    <xdr:to>
      <xdr:col>2</xdr:col>
      <xdr:colOff>1944158</xdr:colOff>
      <xdr:row>5</xdr:row>
      <xdr:rowOff>86454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01083"/>
          <a:ext cx="1171575" cy="8378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mi-pro-2-etapo-&#303;skaita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LSP%202%20Alytus%20teisejavim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 fill in"/>
      <sheetName val="PRINT form for JUDGES"/>
      <sheetName val="JUDGYING fill in"/>
      <sheetName val="QUALIF MIDDLE REZ"/>
      <sheetName val="FINAL QUALIFICATION"/>
      <sheetName val="TOP 16"/>
      <sheetName val="Įskaitos taškai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Name Surname</v>
          </cell>
          <cell r="C11" t="str">
            <v>Car</v>
          </cell>
          <cell r="D11" t="str">
            <v>SaRt No</v>
          </cell>
          <cell r="H11" t="str">
            <v>FINAL</v>
          </cell>
        </row>
        <row r="12">
          <cell r="B12" t="str">
            <v xml:space="preserve">Arūnas Černevičius </v>
          </cell>
          <cell r="C12" t="str">
            <v xml:space="preserve">BMW e36 </v>
          </cell>
          <cell r="D12">
            <v>119</v>
          </cell>
          <cell r="H12">
            <v>92</v>
          </cell>
        </row>
        <row r="13">
          <cell r="B13" t="str">
            <v xml:space="preserve">Norbe Daunoravičius </v>
          </cell>
          <cell r="C13" t="str">
            <v xml:space="preserve">BMW e30 </v>
          </cell>
          <cell r="D13">
            <v>113</v>
          </cell>
          <cell r="H13">
            <v>88.5</v>
          </cell>
        </row>
        <row r="14">
          <cell r="B14" t="str">
            <v xml:space="preserve">Artūras Ravluškevičius </v>
          </cell>
          <cell r="C14" t="str">
            <v xml:space="preserve">BMW e36 </v>
          </cell>
          <cell r="D14">
            <v>109</v>
          </cell>
          <cell r="H14">
            <v>78</v>
          </cell>
        </row>
        <row r="15">
          <cell r="B15" t="str">
            <v xml:space="preserve">Aurimas Vaškelis </v>
          </cell>
          <cell r="C15" t="str">
            <v xml:space="preserve">BMW e30 </v>
          </cell>
          <cell r="D15">
            <v>127</v>
          </cell>
          <cell r="H15">
            <v>78</v>
          </cell>
        </row>
        <row r="16">
          <cell r="B16" t="str">
            <v xml:space="preserve">Benediktas Čirba </v>
          </cell>
          <cell r="C16" t="str">
            <v xml:space="preserve">Nissan S14 </v>
          </cell>
          <cell r="D16">
            <v>103</v>
          </cell>
          <cell r="H16">
            <v>70.5</v>
          </cell>
        </row>
        <row r="17">
          <cell r="B17" t="str">
            <v xml:space="preserve"> Lukas Garalevicius </v>
          </cell>
          <cell r="C17" t="str">
            <v xml:space="preserve">Nissan Turbo </v>
          </cell>
          <cell r="D17">
            <v>122</v>
          </cell>
          <cell r="H17">
            <v>66</v>
          </cell>
        </row>
        <row r="18">
          <cell r="B18" t="str">
            <v xml:space="preserve"> Igor Martynov </v>
          </cell>
          <cell r="C18" t="str">
            <v xml:space="preserve">Bmw 340 </v>
          </cell>
          <cell r="D18">
            <v>126</v>
          </cell>
          <cell r="H18">
            <v>64.5</v>
          </cell>
        </row>
        <row r="19">
          <cell r="B19" t="str">
            <v xml:space="preserve"> Arnas Dyburis </v>
          </cell>
          <cell r="C19" t="str">
            <v xml:space="preserve">Nissan 180sx </v>
          </cell>
          <cell r="D19">
            <v>104</v>
          </cell>
          <cell r="H19">
            <v>61.5</v>
          </cell>
        </row>
        <row r="20">
          <cell r="B20" t="str">
            <v xml:space="preserve">Ignas Daunoravičius </v>
          </cell>
          <cell r="C20" t="str">
            <v xml:space="preserve">BMW e30 </v>
          </cell>
          <cell r="D20">
            <v>134</v>
          </cell>
          <cell r="H20">
            <v>61</v>
          </cell>
        </row>
        <row r="21">
          <cell r="B21" t="str">
            <v xml:space="preserve">Valdas Vindžigelskis </v>
          </cell>
          <cell r="C21" t="str">
            <v>BMW e30</v>
          </cell>
          <cell r="D21">
            <v>136</v>
          </cell>
          <cell r="H21">
            <v>53.5</v>
          </cell>
        </row>
        <row r="22">
          <cell r="B22" t="str">
            <v xml:space="preserve"> Justinas Pečiukonis </v>
          </cell>
          <cell r="C22" t="str">
            <v xml:space="preserve">Bmw E30 330i </v>
          </cell>
          <cell r="D22">
            <v>111</v>
          </cell>
          <cell r="H22">
            <v>51.5</v>
          </cell>
        </row>
        <row r="23">
          <cell r="B23" t="str">
            <v xml:space="preserve"> Ignas Klimavičius </v>
          </cell>
          <cell r="C23" t="str">
            <v xml:space="preserve">BMW E30 </v>
          </cell>
          <cell r="D23">
            <v>130</v>
          </cell>
          <cell r="H23">
            <v>44</v>
          </cell>
        </row>
        <row r="24">
          <cell r="B24" t="str">
            <v xml:space="preserve">Robert Lisovskij </v>
          </cell>
          <cell r="C24" t="str">
            <v>Ford Sierra </v>
          </cell>
          <cell r="D24">
            <v>105</v>
          </cell>
          <cell r="H24">
            <v>42</v>
          </cell>
        </row>
        <row r="25">
          <cell r="B25" t="str">
            <v xml:space="preserve">Andrius Poška </v>
          </cell>
          <cell r="C25" t="str">
            <v xml:space="preserve">BMW 340 </v>
          </cell>
          <cell r="D25">
            <v>101</v>
          </cell>
          <cell r="H25">
            <v>41</v>
          </cell>
        </row>
        <row r="26">
          <cell r="B26" t="str">
            <v xml:space="preserve">Egidijus Pečiukonis </v>
          </cell>
          <cell r="C26" t="str">
            <v xml:space="preserve">Bmw E30 344 </v>
          </cell>
          <cell r="D26">
            <v>114</v>
          </cell>
          <cell r="H26">
            <v>36.5</v>
          </cell>
        </row>
        <row r="27">
          <cell r="B27" t="str">
            <v xml:space="preserve"> Silvestras Bieliauskas</v>
          </cell>
          <cell r="C27" t="str">
            <v>Bmw 340</v>
          </cell>
          <cell r="D27">
            <v>116</v>
          </cell>
          <cell r="H27">
            <v>33.5</v>
          </cell>
        </row>
        <row r="28">
          <cell r="B28" t="str">
            <v xml:space="preserve"> Aurimas Janeika </v>
          </cell>
          <cell r="C28" t="str">
            <v xml:space="preserve">Bmw E30 </v>
          </cell>
          <cell r="D28">
            <v>115</v>
          </cell>
          <cell r="H28">
            <v>29</v>
          </cell>
        </row>
        <row r="29">
          <cell r="B29" t="str">
            <v xml:space="preserve"> Julius Mockevičius </v>
          </cell>
          <cell r="C29" t="str">
            <v>Bmw E30 </v>
          </cell>
          <cell r="D29">
            <v>102</v>
          </cell>
          <cell r="H29">
            <v>0</v>
          </cell>
        </row>
        <row r="30">
          <cell r="B30" t="str">
            <v xml:space="preserve"> Sigitas Sauciunas </v>
          </cell>
          <cell r="C30" t="str">
            <v xml:space="preserve">BMW 325 </v>
          </cell>
          <cell r="D30">
            <v>110</v>
          </cell>
          <cell r="H30">
            <v>0</v>
          </cell>
        </row>
        <row r="31">
          <cell r="B31" t="str">
            <v xml:space="preserve"> Linas Kasjanovas </v>
          </cell>
          <cell r="C31" t="str">
            <v xml:space="preserve">Mazda RX8 </v>
          </cell>
          <cell r="D31">
            <v>112</v>
          </cell>
          <cell r="H31">
            <v>0</v>
          </cell>
        </row>
        <row r="32">
          <cell r="B32" t="str">
            <v xml:space="preserve"> Paulius Karklelis </v>
          </cell>
          <cell r="C32" t="str">
            <v xml:space="preserve">BMW e36 </v>
          </cell>
          <cell r="D32">
            <v>117</v>
          </cell>
          <cell r="H32">
            <v>0</v>
          </cell>
        </row>
        <row r="33">
          <cell r="B33" t="str">
            <v xml:space="preserve"> Egidijus Pečiukas </v>
          </cell>
          <cell r="C33" t="str">
            <v xml:space="preserve">BMW </v>
          </cell>
          <cell r="D33">
            <v>120</v>
          </cell>
          <cell r="H33">
            <v>0</v>
          </cell>
        </row>
        <row r="34">
          <cell r="B34" t="str">
            <v>Bernardas Iminavičius</v>
          </cell>
          <cell r="C34" t="str">
            <v>BMW e46</v>
          </cell>
          <cell r="D34">
            <v>123</v>
          </cell>
          <cell r="H34">
            <v>0</v>
          </cell>
        </row>
        <row r="35">
          <cell r="B35" t="str">
            <v xml:space="preserve">Gediminas Ivanauskas </v>
          </cell>
          <cell r="C35" t="str">
            <v xml:space="preserve">Nissan 200sx </v>
          </cell>
          <cell r="D35">
            <v>125</v>
          </cell>
          <cell r="H35">
            <v>0</v>
          </cell>
        </row>
        <row r="36">
          <cell r="B36" t="str">
            <v xml:space="preserve"> Donatas Urbanavicius </v>
          </cell>
          <cell r="C36" t="str">
            <v xml:space="preserve">Toyota Supra </v>
          </cell>
          <cell r="D36">
            <v>128</v>
          </cell>
          <cell r="H36">
            <v>0</v>
          </cell>
        </row>
        <row r="37">
          <cell r="B37" t="str">
            <v xml:space="preserve">Tomas Makarevičius </v>
          </cell>
          <cell r="C37" t="str">
            <v xml:space="preserve">Nissan S14 </v>
          </cell>
          <cell r="D37">
            <v>150</v>
          </cell>
          <cell r="H37">
            <v>0</v>
          </cell>
        </row>
        <row r="38">
          <cell r="B38" t="str">
            <v xml:space="preserve"> Arnas Kazokevičius </v>
          </cell>
          <cell r="C38" t="str">
            <v xml:space="preserve">Nissan 200sx </v>
          </cell>
          <cell r="D38">
            <v>155</v>
          </cell>
          <cell r="H38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GISTRATION fill in"/>
      <sheetName val="PRINT form for JUDGES"/>
      <sheetName val="JUDGYING fill in"/>
      <sheetName val="QUALIF MIDDLE REZ"/>
      <sheetName val="FINAL QUALIFICATION"/>
      <sheetName val="TOP 16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D28">
            <v>115</v>
          </cell>
          <cell r="F28">
            <v>29</v>
          </cell>
        </row>
        <row r="29">
          <cell r="D29">
            <v>102</v>
          </cell>
        </row>
        <row r="30">
          <cell r="D30">
            <v>110</v>
          </cell>
        </row>
        <row r="31">
          <cell r="D31">
            <v>112</v>
          </cell>
        </row>
        <row r="32">
          <cell r="D32">
            <v>117</v>
          </cell>
        </row>
        <row r="33">
          <cell r="D33">
            <v>120</v>
          </cell>
        </row>
        <row r="34">
          <cell r="D34">
            <v>123</v>
          </cell>
        </row>
        <row r="35">
          <cell r="D35">
            <v>125</v>
          </cell>
        </row>
        <row r="36">
          <cell r="D36">
            <v>128</v>
          </cell>
        </row>
        <row r="37">
          <cell r="D37">
            <v>150</v>
          </cell>
        </row>
        <row r="38">
          <cell r="D38">
            <v>155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T45"/>
  <sheetViews>
    <sheetView zoomScale="90" zoomScaleNormal="90" workbookViewId="0">
      <selection activeCell="C5" sqref="C5"/>
    </sheetView>
  </sheetViews>
  <sheetFormatPr defaultColWidth="8.5703125" defaultRowHeight="15" x14ac:dyDescent="0.25"/>
  <cols>
    <col min="1" max="1" width="6.7109375" style="1" customWidth="1"/>
    <col min="2" max="2" width="6.5703125" style="2" customWidth="1"/>
    <col min="3" max="3" width="41.28515625" style="1" customWidth="1"/>
    <col min="4" max="4" width="8.5703125" style="2"/>
    <col min="5" max="8" width="12.140625" style="2" customWidth="1"/>
    <col min="9" max="9" width="19.28515625" style="2" customWidth="1"/>
    <col min="10" max="10" width="8" style="1" customWidth="1"/>
    <col min="11" max="77" width="9.5703125" style="1" customWidth="1"/>
    <col min="78" max="78" width="11" style="10" customWidth="1"/>
    <col min="79" max="97" width="11" style="7" hidden="1" customWidth="1"/>
    <col min="98" max="98" width="11" style="10" customWidth="1"/>
    <col min="99" max="102" width="9.7109375" style="1" customWidth="1"/>
    <col min="103" max="16384" width="8.5703125" style="1"/>
  </cols>
  <sheetData>
    <row r="5" spans="2:96" ht="15" customHeight="1" x14ac:dyDescent="0.35">
      <c r="K5" s="16"/>
    </row>
    <row r="6" spans="2:96" ht="15" customHeight="1" x14ac:dyDescent="0.25"/>
    <row r="7" spans="2:96" ht="21" x14ac:dyDescent="0.35">
      <c r="C7" s="5" t="s">
        <v>41</v>
      </c>
    </row>
    <row r="8" spans="2:96" ht="15.75" x14ac:dyDescent="0.25">
      <c r="C8" s="4" t="s">
        <v>23</v>
      </c>
      <c r="D8" s="4"/>
      <c r="CC8" s="11"/>
      <c r="CD8" s="11"/>
      <c r="CF8" s="11"/>
      <c r="CP8" s="7" t="s">
        <v>0</v>
      </c>
      <c r="CQ8" s="7" t="s">
        <v>1</v>
      </c>
      <c r="CR8" s="7" t="s">
        <v>2</v>
      </c>
    </row>
    <row r="9" spans="2:96" ht="16.5" thickBot="1" x14ac:dyDescent="0.3">
      <c r="C9" s="4"/>
      <c r="D9" s="4"/>
      <c r="CP9" s="7" t="s">
        <v>3</v>
      </c>
      <c r="CQ9" s="7" t="s">
        <v>5</v>
      </c>
      <c r="CR9" s="7" t="s">
        <v>4</v>
      </c>
    </row>
    <row r="10" spans="2:96" ht="55.5" customHeight="1" x14ac:dyDescent="0.25">
      <c r="B10" s="12" t="s">
        <v>42</v>
      </c>
      <c r="C10" s="12" t="s">
        <v>43</v>
      </c>
      <c r="D10" s="6" t="s">
        <v>51</v>
      </c>
      <c r="E10" s="6" t="s">
        <v>44</v>
      </c>
      <c r="F10" s="29" t="s">
        <v>45</v>
      </c>
      <c r="G10" s="30" t="s">
        <v>46</v>
      </c>
      <c r="H10" s="31" t="s">
        <v>47</v>
      </c>
      <c r="I10" s="32" t="s">
        <v>48</v>
      </c>
      <c r="CC10" s="7" t="e">
        <f>#REF!</f>
        <v>#REF!</v>
      </c>
      <c r="CD10" s="7" t="e">
        <f>#REF!</f>
        <v>#REF!</v>
      </c>
      <c r="CE10" s="7" t="e">
        <f>#REF!</f>
        <v>#REF!</v>
      </c>
      <c r="CF10" s="7" t="e">
        <f>#REF!</f>
        <v>#REF!</v>
      </c>
    </row>
    <row r="11" spans="2:96" x14ac:dyDescent="0.25">
      <c r="B11" s="3">
        <v>1</v>
      </c>
      <c r="C11" s="9" t="s">
        <v>8</v>
      </c>
      <c r="D11" s="3">
        <v>123</v>
      </c>
      <c r="E11" s="13">
        <v>87</v>
      </c>
      <c r="F11" s="33">
        <v>1</v>
      </c>
      <c r="G11" s="34">
        <v>8</v>
      </c>
      <c r="H11" s="35">
        <v>100</v>
      </c>
      <c r="I11" s="36">
        <f t="shared" ref="I11:I45" si="0">SUM(G11:H11)</f>
        <v>108</v>
      </c>
      <c r="CB11" s="7">
        <v>1</v>
      </c>
      <c r="CC11" s="7" t="e">
        <f>#REF!</f>
        <v>#REF!</v>
      </c>
      <c r="CD11" s="7" t="e">
        <f>#REF!</f>
        <v>#REF!</v>
      </c>
      <c r="CE11" s="7" t="e">
        <f>#REF!</f>
        <v>#REF!</v>
      </c>
      <c r="CF11" s="8" t="e">
        <f>ROUND(#REF!,2)</f>
        <v>#REF!</v>
      </c>
      <c r="CH11" s="7" t="e">
        <f t="shared" ref="CH11:CH45" si="1">RANK(CF11,$CF$11:$CF$45,0)</f>
        <v>#REF!</v>
      </c>
      <c r="CJ11" s="8" t="e">
        <f>CF11*1000000-CE11</f>
        <v>#REF!</v>
      </c>
      <c r="CK11" s="7" t="e">
        <f t="shared" ref="CK11:CK23" si="2">RANK(CJ11,$CJ$11:$CJ$45,0)</f>
        <v>#REF!</v>
      </c>
      <c r="CM11" s="7">
        <v>1</v>
      </c>
      <c r="CN11" s="7" t="e">
        <f t="shared" ref="CN11:CN45" si="3">MATCH(CM11,CK:CK,0)</f>
        <v>#N/A</v>
      </c>
      <c r="CP11" s="7" t="e">
        <f ca="1">IF(CC11&lt;&gt;0,INDIRECT(CP$9&amp;$CN11),"")</f>
        <v>#REF!</v>
      </c>
      <c r="CQ11" s="7" t="e">
        <f ca="1">IF(CD11&lt;&gt;0,INDIRECT(CQ$9&amp;$CN11),"")</f>
        <v>#REF!</v>
      </c>
      <c r="CR11" s="7" t="e">
        <f ca="1">IF(CE11&lt;&gt;0,INDIRECT(CR$9&amp;$CN11),"")</f>
        <v>#REF!</v>
      </c>
    </row>
    <row r="12" spans="2:96" x14ac:dyDescent="0.25">
      <c r="B12" s="3">
        <v>2</v>
      </c>
      <c r="C12" s="9" t="s">
        <v>14</v>
      </c>
      <c r="D12" s="3">
        <v>133</v>
      </c>
      <c r="E12" s="13">
        <v>67.33</v>
      </c>
      <c r="F12" s="33">
        <v>2</v>
      </c>
      <c r="G12" s="34">
        <v>3</v>
      </c>
      <c r="H12" s="35">
        <v>88</v>
      </c>
      <c r="I12" s="36">
        <f t="shared" si="0"/>
        <v>91</v>
      </c>
      <c r="CB12" s="7">
        <v>2</v>
      </c>
      <c r="CC12" s="7" t="e">
        <f>#REF!</f>
        <v>#REF!</v>
      </c>
      <c r="CD12" s="7" t="e">
        <f>#REF!</f>
        <v>#REF!</v>
      </c>
      <c r="CE12" s="7" t="e">
        <f>#REF!</f>
        <v>#REF!</v>
      </c>
      <c r="CF12" s="8" t="e">
        <f>ROUND(#REF!,2)</f>
        <v>#REF!</v>
      </c>
      <c r="CH12" s="7" t="e">
        <f t="shared" si="1"/>
        <v>#REF!</v>
      </c>
      <c r="CJ12" s="8" t="e">
        <f t="shared" ref="CJ12:CJ45" si="4">CF12*1000000-CE12</f>
        <v>#REF!</v>
      </c>
      <c r="CK12" s="7" t="e">
        <f t="shared" si="2"/>
        <v>#REF!</v>
      </c>
      <c r="CM12" s="7">
        <v>2</v>
      </c>
      <c r="CN12" s="7" t="e">
        <f t="shared" si="3"/>
        <v>#N/A</v>
      </c>
      <c r="CP12" s="7" t="e">
        <f t="shared" ref="CP12:CR27" ca="1" si="5">IF(CC12&lt;&gt;0,INDIRECT(CP$9&amp;$CN12),"")</f>
        <v>#REF!</v>
      </c>
      <c r="CQ12" s="7" t="e">
        <f t="shared" ca="1" si="5"/>
        <v>#REF!</v>
      </c>
      <c r="CR12" s="7" t="e">
        <f t="shared" ca="1" si="5"/>
        <v>#REF!</v>
      </c>
    </row>
    <row r="13" spans="2:96" x14ac:dyDescent="0.25">
      <c r="B13" s="3">
        <v>3</v>
      </c>
      <c r="C13" s="9" t="s">
        <v>9</v>
      </c>
      <c r="D13" s="3">
        <v>140</v>
      </c>
      <c r="E13" s="13">
        <v>79.66</v>
      </c>
      <c r="F13" s="33">
        <v>3</v>
      </c>
      <c r="G13" s="34">
        <v>6</v>
      </c>
      <c r="H13" s="35">
        <v>78</v>
      </c>
      <c r="I13" s="36">
        <f t="shared" si="0"/>
        <v>84</v>
      </c>
      <c r="CB13" s="7">
        <v>3</v>
      </c>
      <c r="CC13" s="7" t="e">
        <f>#REF!</f>
        <v>#REF!</v>
      </c>
      <c r="CD13" s="7" t="e">
        <f>#REF!</f>
        <v>#REF!</v>
      </c>
      <c r="CE13" s="7" t="e">
        <f>#REF!</f>
        <v>#REF!</v>
      </c>
      <c r="CF13" s="8" t="e">
        <f>ROUND(#REF!,2)</f>
        <v>#REF!</v>
      </c>
      <c r="CH13" s="7" t="e">
        <f t="shared" si="1"/>
        <v>#REF!</v>
      </c>
      <c r="CJ13" s="8" t="e">
        <f t="shared" si="4"/>
        <v>#REF!</v>
      </c>
      <c r="CK13" s="7" t="e">
        <f t="shared" si="2"/>
        <v>#REF!</v>
      </c>
      <c r="CM13" s="7">
        <v>3</v>
      </c>
      <c r="CN13" s="7" t="e">
        <f t="shared" si="3"/>
        <v>#N/A</v>
      </c>
      <c r="CP13" s="7" t="e">
        <f t="shared" ca="1" si="5"/>
        <v>#REF!</v>
      </c>
      <c r="CQ13" s="7" t="e">
        <f t="shared" ca="1" si="5"/>
        <v>#REF!</v>
      </c>
      <c r="CR13" s="7" t="e">
        <f t="shared" ca="1" si="5"/>
        <v>#REF!</v>
      </c>
    </row>
    <row r="14" spans="2:96" x14ac:dyDescent="0.25">
      <c r="B14" s="3">
        <v>4</v>
      </c>
      <c r="C14" s="9" t="s">
        <v>11</v>
      </c>
      <c r="D14" s="3">
        <v>132</v>
      </c>
      <c r="E14" s="13">
        <v>76.66</v>
      </c>
      <c r="F14" s="33">
        <v>4</v>
      </c>
      <c r="G14" s="34">
        <v>3</v>
      </c>
      <c r="H14" s="35">
        <v>69</v>
      </c>
      <c r="I14" s="36">
        <f t="shared" si="0"/>
        <v>72</v>
      </c>
      <c r="CB14" s="7">
        <v>4</v>
      </c>
      <c r="CC14" s="7" t="e">
        <f>#REF!</f>
        <v>#REF!</v>
      </c>
      <c r="CD14" s="7" t="e">
        <f>#REF!</f>
        <v>#REF!</v>
      </c>
      <c r="CE14" s="7" t="e">
        <f>#REF!</f>
        <v>#REF!</v>
      </c>
      <c r="CF14" s="8" t="e">
        <f>ROUND(#REF!,2)</f>
        <v>#REF!</v>
      </c>
      <c r="CH14" s="7" t="e">
        <f t="shared" si="1"/>
        <v>#REF!</v>
      </c>
      <c r="CJ14" s="8" t="e">
        <f t="shared" si="4"/>
        <v>#REF!</v>
      </c>
      <c r="CK14" s="7" t="e">
        <f t="shared" si="2"/>
        <v>#REF!</v>
      </c>
      <c r="CM14" s="7">
        <v>4</v>
      </c>
      <c r="CN14" s="7" t="e">
        <f t="shared" si="3"/>
        <v>#N/A</v>
      </c>
      <c r="CP14" s="7" t="e">
        <f t="shared" ca="1" si="5"/>
        <v>#REF!</v>
      </c>
      <c r="CQ14" s="7" t="e">
        <f t="shared" ca="1" si="5"/>
        <v>#REF!</v>
      </c>
      <c r="CR14" s="7" t="e">
        <f t="shared" ca="1" si="5"/>
        <v>#REF!</v>
      </c>
    </row>
    <row r="15" spans="2:96" x14ac:dyDescent="0.25">
      <c r="B15" s="3">
        <v>5</v>
      </c>
      <c r="C15" s="9" t="s">
        <v>7</v>
      </c>
      <c r="D15" s="3">
        <v>139</v>
      </c>
      <c r="E15" s="13">
        <v>97</v>
      </c>
      <c r="F15" s="33">
        <v>5</v>
      </c>
      <c r="G15" s="34">
        <v>10</v>
      </c>
      <c r="H15" s="35">
        <v>60</v>
      </c>
      <c r="I15" s="36">
        <f t="shared" si="0"/>
        <v>70</v>
      </c>
      <c r="CB15" s="7">
        <v>5</v>
      </c>
      <c r="CC15" s="7" t="e">
        <f>#REF!</f>
        <v>#REF!</v>
      </c>
      <c r="CD15" s="7" t="e">
        <f>#REF!</f>
        <v>#REF!</v>
      </c>
      <c r="CE15" s="7" t="e">
        <f>#REF!</f>
        <v>#REF!</v>
      </c>
      <c r="CF15" s="8" t="e">
        <f>ROUND(#REF!,2)</f>
        <v>#REF!</v>
      </c>
      <c r="CH15" s="7" t="e">
        <f t="shared" si="1"/>
        <v>#REF!</v>
      </c>
      <c r="CJ15" s="8" t="e">
        <f t="shared" si="4"/>
        <v>#REF!</v>
      </c>
      <c r="CK15" s="7" t="e">
        <f t="shared" si="2"/>
        <v>#REF!</v>
      </c>
      <c r="CM15" s="7">
        <v>5</v>
      </c>
      <c r="CN15" s="7" t="e">
        <f t="shared" si="3"/>
        <v>#N/A</v>
      </c>
      <c r="CP15" s="7" t="e">
        <f t="shared" ca="1" si="5"/>
        <v>#REF!</v>
      </c>
      <c r="CQ15" s="7" t="e">
        <f t="shared" ca="1" si="5"/>
        <v>#REF!</v>
      </c>
      <c r="CR15" s="7" t="e">
        <f t="shared" ca="1" si="5"/>
        <v>#REF!</v>
      </c>
    </row>
    <row r="16" spans="2:96" x14ac:dyDescent="0.25">
      <c r="B16" s="3">
        <v>6</v>
      </c>
      <c r="C16" s="9" t="s">
        <v>10</v>
      </c>
      <c r="D16" s="3">
        <v>117</v>
      </c>
      <c r="E16" s="13">
        <v>78.66</v>
      </c>
      <c r="F16" s="33">
        <v>6</v>
      </c>
      <c r="G16" s="34">
        <v>4</v>
      </c>
      <c r="H16" s="35">
        <v>60</v>
      </c>
      <c r="I16" s="36">
        <f t="shared" si="0"/>
        <v>64</v>
      </c>
      <c r="CB16" s="7">
        <v>6</v>
      </c>
      <c r="CC16" s="7" t="e">
        <f>#REF!</f>
        <v>#REF!</v>
      </c>
      <c r="CD16" s="7" t="e">
        <f>#REF!</f>
        <v>#REF!</v>
      </c>
      <c r="CE16" s="7" t="e">
        <f>#REF!</f>
        <v>#REF!</v>
      </c>
      <c r="CF16" s="8" t="e">
        <f>ROUND(#REF!,2)</f>
        <v>#REF!</v>
      </c>
      <c r="CH16" s="7" t="e">
        <f t="shared" si="1"/>
        <v>#REF!</v>
      </c>
      <c r="CJ16" s="8" t="e">
        <f t="shared" si="4"/>
        <v>#REF!</v>
      </c>
      <c r="CK16" s="7" t="e">
        <f t="shared" si="2"/>
        <v>#REF!</v>
      </c>
      <c r="CM16" s="7">
        <v>6</v>
      </c>
      <c r="CN16" s="7" t="e">
        <f t="shared" si="3"/>
        <v>#N/A</v>
      </c>
      <c r="CP16" s="7" t="e">
        <f t="shared" ca="1" si="5"/>
        <v>#REF!</v>
      </c>
      <c r="CQ16" s="7" t="e">
        <f t="shared" ca="1" si="5"/>
        <v>#REF!</v>
      </c>
      <c r="CR16" s="7" t="e">
        <f t="shared" ca="1" si="5"/>
        <v>#REF!</v>
      </c>
    </row>
    <row r="17" spans="2:96" x14ac:dyDescent="0.25">
      <c r="B17" s="3">
        <v>7</v>
      </c>
      <c r="C17" s="9" t="s">
        <v>12</v>
      </c>
      <c r="D17" s="3">
        <v>122</v>
      </c>
      <c r="E17" s="13">
        <v>73.33</v>
      </c>
      <c r="F17" s="33">
        <v>7</v>
      </c>
      <c r="G17" s="34">
        <v>3</v>
      </c>
      <c r="H17" s="35">
        <v>60</v>
      </c>
      <c r="I17" s="36">
        <f t="shared" si="0"/>
        <v>63</v>
      </c>
      <c r="CB17" s="7">
        <v>7</v>
      </c>
      <c r="CC17" s="7" t="e">
        <f>#REF!</f>
        <v>#REF!</v>
      </c>
      <c r="CD17" s="7" t="e">
        <f>#REF!</f>
        <v>#REF!</v>
      </c>
      <c r="CE17" s="7" t="e">
        <f>#REF!</f>
        <v>#REF!</v>
      </c>
      <c r="CF17" s="8" t="e">
        <f>ROUND(#REF!,2)</f>
        <v>#REF!</v>
      </c>
      <c r="CH17" s="7" t="e">
        <f t="shared" si="1"/>
        <v>#REF!</v>
      </c>
      <c r="CJ17" s="8" t="e">
        <f t="shared" si="4"/>
        <v>#REF!</v>
      </c>
      <c r="CK17" s="7" t="e">
        <f t="shared" si="2"/>
        <v>#REF!</v>
      </c>
      <c r="CM17" s="7">
        <v>7</v>
      </c>
      <c r="CN17" s="7" t="e">
        <f t="shared" si="3"/>
        <v>#N/A</v>
      </c>
      <c r="CP17" s="7" t="e">
        <f t="shared" ca="1" si="5"/>
        <v>#REF!</v>
      </c>
      <c r="CQ17" s="7" t="e">
        <f t="shared" ca="1" si="5"/>
        <v>#REF!</v>
      </c>
      <c r="CR17" s="7" t="e">
        <f t="shared" ca="1" si="5"/>
        <v>#REF!</v>
      </c>
    </row>
    <row r="18" spans="2:96" x14ac:dyDescent="0.25">
      <c r="B18" s="3">
        <v>8</v>
      </c>
      <c r="C18" s="9" t="s">
        <v>16</v>
      </c>
      <c r="D18" s="3">
        <v>129</v>
      </c>
      <c r="E18" s="13">
        <v>65</v>
      </c>
      <c r="F18" s="33">
        <v>8</v>
      </c>
      <c r="G18" s="34">
        <v>2</v>
      </c>
      <c r="H18" s="35">
        <v>60</v>
      </c>
      <c r="I18" s="36">
        <f t="shared" si="0"/>
        <v>62</v>
      </c>
      <c r="CB18" s="7">
        <v>8</v>
      </c>
      <c r="CC18" s="7" t="e">
        <f>#REF!</f>
        <v>#REF!</v>
      </c>
      <c r="CD18" s="7" t="e">
        <f>#REF!</f>
        <v>#REF!</v>
      </c>
      <c r="CE18" s="7" t="e">
        <f>#REF!</f>
        <v>#REF!</v>
      </c>
      <c r="CF18" s="8" t="e">
        <f>ROUND(#REF!,2)</f>
        <v>#REF!</v>
      </c>
      <c r="CH18" s="7" t="e">
        <f t="shared" si="1"/>
        <v>#REF!</v>
      </c>
      <c r="CJ18" s="8" t="e">
        <f t="shared" si="4"/>
        <v>#REF!</v>
      </c>
      <c r="CK18" s="7" t="e">
        <f t="shared" si="2"/>
        <v>#REF!</v>
      </c>
      <c r="CM18" s="7">
        <v>8</v>
      </c>
      <c r="CN18" s="7" t="e">
        <f t="shared" si="3"/>
        <v>#N/A</v>
      </c>
      <c r="CP18" s="7" t="e">
        <f t="shared" ca="1" si="5"/>
        <v>#REF!</v>
      </c>
      <c r="CQ18" s="7" t="e">
        <f t="shared" ca="1" si="5"/>
        <v>#REF!</v>
      </c>
      <c r="CR18" s="7" t="e">
        <f t="shared" ca="1" si="5"/>
        <v>#REF!</v>
      </c>
    </row>
    <row r="19" spans="2:96" x14ac:dyDescent="0.25">
      <c r="B19" s="3">
        <v>9</v>
      </c>
      <c r="C19" s="9" t="s">
        <v>13</v>
      </c>
      <c r="D19" s="3">
        <v>115</v>
      </c>
      <c r="E19" s="13">
        <v>71.66</v>
      </c>
      <c r="F19" s="33">
        <v>9</v>
      </c>
      <c r="G19" s="34">
        <v>3</v>
      </c>
      <c r="H19" s="35">
        <v>50</v>
      </c>
      <c r="I19" s="36">
        <f t="shared" si="0"/>
        <v>53</v>
      </c>
      <c r="CB19" s="7">
        <v>9</v>
      </c>
      <c r="CC19" s="7" t="e">
        <f>#REF!</f>
        <v>#REF!</v>
      </c>
      <c r="CD19" s="7" t="e">
        <f>#REF!</f>
        <v>#REF!</v>
      </c>
      <c r="CE19" s="7" t="e">
        <f>#REF!</f>
        <v>#REF!</v>
      </c>
      <c r="CF19" s="8" t="e">
        <f>ROUND(#REF!,2)</f>
        <v>#REF!</v>
      </c>
      <c r="CH19" s="7" t="e">
        <f t="shared" si="1"/>
        <v>#REF!</v>
      </c>
      <c r="CJ19" s="8" t="e">
        <f t="shared" si="4"/>
        <v>#REF!</v>
      </c>
      <c r="CK19" s="7" t="e">
        <f t="shared" si="2"/>
        <v>#REF!</v>
      </c>
      <c r="CM19" s="7">
        <v>9</v>
      </c>
      <c r="CN19" s="7" t="e">
        <f t="shared" si="3"/>
        <v>#N/A</v>
      </c>
      <c r="CP19" s="7" t="e">
        <f t="shared" ca="1" si="5"/>
        <v>#REF!</v>
      </c>
      <c r="CQ19" s="7" t="e">
        <f t="shared" ca="1" si="5"/>
        <v>#REF!</v>
      </c>
      <c r="CR19" s="7" t="e">
        <f t="shared" ca="1" si="5"/>
        <v>#REF!</v>
      </c>
    </row>
    <row r="20" spans="2:96" x14ac:dyDescent="0.25">
      <c r="B20" s="3">
        <v>10</v>
      </c>
      <c r="C20" s="9" t="s">
        <v>15</v>
      </c>
      <c r="D20" s="3">
        <v>111</v>
      </c>
      <c r="E20" s="13">
        <v>65</v>
      </c>
      <c r="F20" s="33">
        <v>10</v>
      </c>
      <c r="G20" s="34">
        <v>2</v>
      </c>
      <c r="H20" s="35">
        <v>50</v>
      </c>
      <c r="I20" s="36">
        <f t="shared" si="0"/>
        <v>52</v>
      </c>
      <c r="CB20" s="7">
        <v>10</v>
      </c>
      <c r="CC20" s="7" t="e">
        <f>#REF!</f>
        <v>#REF!</v>
      </c>
      <c r="CD20" s="7" t="e">
        <f>#REF!</f>
        <v>#REF!</v>
      </c>
      <c r="CE20" s="7" t="e">
        <f>#REF!</f>
        <v>#REF!</v>
      </c>
      <c r="CF20" s="8" t="e">
        <f>ROUND(#REF!,2)</f>
        <v>#REF!</v>
      </c>
      <c r="CH20" s="7" t="e">
        <f t="shared" si="1"/>
        <v>#REF!</v>
      </c>
      <c r="CJ20" s="8" t="e">
        <f t="shared" si="4"/>
        <v>#REF!</v>
      </c>
      <c r="CK20" s="7" t="e">
        <f t="shared" si="2"/>
        <v>#REF!</v>
      </c>
      <c r="CM20" s="7">
        <v>10</v>
      </c>
      <c r="CN20" s="7" t="e">
        <f t="shared" si="3"/>
        <v>#N/A</v>
      </c>
      <c r="CP20" s="7" t="e">
        <f t="shared" ca="1" si="5"/>
        <v>#REF!</v>
      </c>
      <c r="CQ20" s="7" t="e">
        <f t="shared" ca="1" si="5"/>
        <v>#REF!</v>
      </c>
      <c r="CR20" s="7" t="e">
        <f t="shared" ca="1" si="5"/>
        <v>#REF!</v>
      </c>
    </row>
    <row r="21" spans="2:96" x14ac:dyDescent="0.25">
      <c r="B21" s="3">
        <v>11</v>
      </c>
      <c r="C21" s="9" t="s">
        <v>17</v>
      </c>
      <c r="D21" s="3">
        <v>104</v>
      </c>
      <c r="E21" s="13">
        <v>64</v>
      </c>
      <c r="F21" s="33">
        <v>11</v>
      </c>
      <c r="G21" s="34">
        <v>2</v>
      </c>
      <c r="H21" s="35">
        <v>50</v>
      </c>
      <c r="I21" s="36">
        <f t="shared" si="0"/>
        <v>52</v>
      </c>
      <c r="CB21" s="7">
        <v>11</v>
      </c>
      <c r="CC21" s="7" t="e">
        <f>#REF!</f>
        <v>#REF!</v>
      </c>
      <c r="CD21" s="7" t="e">
        <f>#REF!</f>
        <v>#REF!</v>
      </c>
      <c r="CE21" s="7" t="e">
        <f>#REF!</f>
        <v>#REF!</v>
      </c>
      <c r="CF21" s="8" t="e">
        <f>ROUND(#REF!,2)</f>
        <v>#REF!</v>
      </c>
      <c r="CH21" s="7" t="e">
        <f t="shared" si="1"/>
        <v>#REF!</v>
      </c>
      <c r="CJ21" s="8" t="e">
        <f t="shared" si="4"/>
        <v>#REF!</v>
      </c>
      <c r="CK21" s="7" t="e">
        <f t="shared" si="2"/>
        <v>#REF!</v>
      </c>
      <c r="CM21" s="7">
        <v>11</v>
      </c>
      <c r="CN21" s="7" t="e">
        <f t="shared" si="3"/>
        <v>#N/A</v>
      </c>
      <c r="CP21" s="7" t="e">
        <f t="shared" ca="1" si="5"/>
        <v>#REF!</v>
      </c>
      <c r="CQ21" s="7" t="e">
        <f t="shared" ca="1" si="5"/>
        <v>#REF!</v>
      </c>
      <c r="CR21" s="7" t="e">
        <f t="shared" ca="1" si="5"/>
        <v>#REF!</v>
      </c>
    </row>
    <row r="22" spans="2:96" x14ac:dyDescent="0.25">
      <c r="B22" s="3">
        <v>12</v>
      </c>
      <c r="C22" s="9" t="s">
        <v>18</v>
      </c>
      <c r="D22" s="3">
        <v>127</v>
      </c>
      <c r="E22" s="13">
        <v>62.66</v>
      </c>
      <c r="F22" s="33">
        <v>12</v>
      </c>
      <c r="G22" s="34">
        <v>2</v>
      </c>
      <c r="H22" s="35">
        <v>50</v>
      </c>
      <c r="I22" s="36">
        <f t="shared" si="0"/>
        <v>52</v>
      </c>
      <c r="CB22" s="7">
        <v>12</v>
      </c>
      <c r="CC22" s="7" t="e">
        <f>#REF!</f>
        <v>#REF!</v>
      </c>
      <c r="CD22" s="7" t="e">
        <f>#REF!</f>
        <v>#REF!</v>
      </c>
      <c r="CE22" s="7" t="e">
        <f>#REF!</f>
        <v>#REF!</v>
      </c>
      <c r="CF22" s="8" t="e">
        <f>ROUND(#REF!,2)</f>
        <v>#REF!</v>
      </c>
      <c r="CH22" s="7" t="e">
        <f t="shared" si="1"/>
        <v>#REF!</v>
      </c>
      <c r="CJ22" s="8" t="e">
        <f t="shared" si="4"/>
        <v>#REF!</v>
      </c>
      <c r="CK22" s="7" t="e">
        <f t="shared" si="2"/>
        <v>#REF!</v>
      </c>
      <c r="CM22" s="7">
        <v>12</v>
      </c>
      <c r="CN22" s="7" t="e">
        <f t="shared" si="3"/>
        <v>#N/A</v>
      </c>
      <c r="CP22" s="7" t="e">
        <f t="shared" ca="1" si="5"/>
        <v>#REF!</v>
      </c>
      <c r="CQ22" s="7" t="e">
        <f t="shared" ca="1" si="5"/>
        <v>#REF!</v>
      </c>
      <c r="CR22" s="7" t="e">
        <f t="shared" ca="1" si="5"/>
        <v>#REF!</v>
      </c>
    </row>
    <row r="23" spans="2:96" x14ac:dyDescent="0.25">
      <c r="B23" s="3">
        <v>13</v>
      </c>
      <c r="C23" s="9" t="s">
        <v>19</v>
      </c>
      <c r="D23" s="3">
        <v>109</v>
      </c>
      <c r="E23" s="13">
        <v>61.66</v>
      </c>
      <c r="F23" s="33">
        <v>13</v>
      </c>
      <c r="G23" s="34">
        <v>2</v>
      </c>
      <c r="H23" s="35">
        <v>50</v>
      </c>
      <c r="I23" s="36">
        <f t="shared" si="0"/>
        <v>52</v>
      </c>
      <c r="CB23" s="7">
        <v>13</v>
      </c>
      <c r="CC23" s="7" t="e">
        <f>#REF!</f>
        <v>#REF!</v>
      </c>
      <c r="CD23" s="7" t="e">
        <f>#REF!</f>
        <v>#REF!</v>
      </c>
      <c r="CE23" s="7" t="e">
        <f>#REF!</f>
        <v>#REF!</v>
      </c>
      <c r="CF23" s="8" t="e">
        <f>ROUND(#REF!,2)</f>
        <v>#REF!</v>
      </c>
      <c r="CH23" s="7" t="e">
        <f t="shared" si="1"/>
        <v>#REF!</v>
      </c>
      <c r="CJ23" s="8" t="e">
        <f t="shared" si="4"/>
        <v>#REF!</v>
      </c>
      <c r="CK23" s="7" t="e">
        <f t="shared" si="2"/>
        <v>#REF!</v>
      </c>
      <c r="CM23" s="7">
        <v>13</v>
      </c>
      <c r="CN23" s="7" t="e">
        <f t="shared" si="3"/>
        <v>#N/A</v>
      </c>
      <c r="CP23" s="7" t="e">
        <f t="shared" ca="1" si="5"/>
        <v>#REF!</v>
      </c>
      <c r="CQ23" s="7" t="e">
        <f t="shared" ca="1" si="5"/>
        <v>#REF!</v>
      </c>
      <c r="CR23" s="7" t="e">
        <f t="shared" ca="1" si="5"/>
        <v>#REF!</v>
      </c>
    </row>
    <row r="24" spans="2:96" x14ac:dyDescent="0.25">
      <c r="B24" s="3">
        <v>14</v>
      </c>
      <c r="C24" s="9" t="s">
        <v>20</v>
      </c>
      <c r="D24" s="3">
        <v>126</v>
      </c>
      <c r="E24" s="13">
        <v>60</v>
      </c>
      <c r="F24" s="33">
        <v>14</v>
      </c>
      <c r="G24" s="34">
        <v>2</v>
      </c>
      <c r="H24" s="35">
        <v>50</v>
      </c>
      <c r="I24" s="36">
        <f t="shared" si="0"/>
        <v>52</v>
      </c>
      <c r="CB24" s="7">
        <v>14</v>
      </c>
      <c r="CC24" s="7" t="e">
        <f>#REF!</f>
        <v>#REF!</v>
      </c>
      <c r="CD24" s="7" t="e">
        <f>#REF!</f>
        <v>#REF!</v>
      </c>
      <c r="CE24" s="7" t="e">
        <f>#REF!</f>
        <v>#REF!</v>
      </c>
      <c r="CF24" s="8" t="e">
        <f>ROUND(#REF!,2)</f>
        <v>#REF!</v>
      </c>
      <c r="CH24" s="7" t="e">
        <f t="shared" si="1"/>
        <v>#REF!</v>
      </c>
      <c r="CJ24" s="8" t="e">
        <f t="shared" si="4"/>
        <v>#REF!</v>
      </c>
      <c r="CK24" s="7" t="e">
        <f t="shared" ref="CK24:CK45" si="6">RANK(CJ24,$CJ$11:$CJ$45)</f>
        <v>#REF!</v>
      </c>
      <c r="CM24" s="7">
        <v>14</v>
      </c>
      <c r="CN24" s="7" t="e">
        <f t="shared" si="3"/>
        <v>#N/A</v>
      </c>
      <c r="CP24" s="7" t="e">
        <f t="shared" ca="1" si="5"/>
        <v>#REF!</v>
      </c>
      <c r="CQ24" s="7" t="e">
        <f t="shared" ca="1" si="5"/>
        <v>#REF!</v>
      </c>
      <c r="CR24" s="7" t="e">
        <f t="shared" ca="1" si="5"/>
        <v>#REF!</v>
      </c>
    </row>
    <row r="25" spans="2:96" x14ac:dyDescent="0.25">
      <c r="B25" s="3">
        <v>15</v>
      </c>
      <c r="C25" s="9" t="s">
        <v>21</v>
      </c>
      <c r="D25" s="3">
        <v>105</v>
      </c>
      <c r="E25" s="17">
        <v>58.33</v>
      </c>
      <c r="F25" s="37">
        <v>15</v>
      </c>
      <c r="G25" s="38">
        <v>2</v>
      </c>
      <c r="H25" s="39">
        <v>50</v>
      </c>
      <c r="I25" s="40">
        <f t="shared" si="0"/>
        <v>52</v>
      </c>
      <c r="CB25" s="7">
        <v>15</v>
      </c>
      <c r="CC25" s="7" t="e">
        <f>#REF!</f>
        <v>#REF!</v>
      </c>
      <c r="CD25" s="7" t="e">
        <f>#REF!</f>
        <v>#REF!</v>
      </c>
      <c r="CE25" s="7" t="e">
        <f>#REF!</f>
        <v>#REF!</v>
      </c>
      <c r="CF25" s="8" t="e">
        <f>ROUND(#REF!,2)</f>
        <v>#REF!</v>
      </c>
      <c r="CH25" s="7" t="e">
        <f t="shared" si="1"/>
        <v>#REF!</v>
      </c>
      <c r="CJ25" s="8" t="e">
        <f t="shared" si="4"/>
        <v>#REF!</v>
      </c>
      <c r="CK25" s="7" t="e">
        <f t="shared" si="6"/>
        <v>#REF!</v>
      </c>
      <c r="CM25" s="7">
        <v>15</v>
      </c>
      <c r="CN25" s="7" t="e">
        <f t="shared" si="3"/>
        <v>#N/A</v>
      </c>
      <c r="CP25" s="7" t="e">
        <f t="shared" ca="1" si="5"/>
        <v>#REF!</v>
      </c>
      <c r="CQ25" s="7" t="e">
        <f t="shared" ca="1" si="5"/>
        <v>#REF!</v>
      </c>
      <c r="CR25" s="7" t="e">
        <f t="shared" ca="1" si="5"/>
        <v>#REF!</v>
      </c>
    </row>
    <row r="26" spans="2:96" x14ac:dyDescent="0.25">
      <c r="B26" s="3">
        <v>16</v>
      </c>
      <c r="C26" s="9" t="s">
        <v>22</v>
      </c>
      <c r="D26" s="14">
        <v>131</v>
      </c>
      <c r="E26" s="19">
        <v>57.66</v>
      </c>
      <c r="F26" s="41">
        <v>16</v>
      </c>
      <c r="G26" s="42">
        <v>2</v>
      </c>
      <c r="H26" s="43">
        <v>50</v>
      </c>
      <c r="I26" s="44">
        <f t="shared" si="0"/>
        <v>52</v>
      </c>
      <c r="CB26" s="7">
        <v>16</v>
      </c>
      <c r="CC26" s="7" t="e">
        <f>#REF!</f>
        <v>#REF!</v>
      </c>
      <c r="CD26" s="7" t="e">
        <f>#REF!</f>
        <v>#REF!</v>
      </c>
      <c r="CE26" s="7" t="e">
        <f>#REF!</f>
        <v>#REF!</v>
      </c>
      <c r="CF26" s="8" t="e">
        <f>ROUND(#REF!,2)</f>
        <v>#REF!</v>
      </c>
      <c r="CH26" s="7" t="e">
        <f t="shared" si="1"/>
        <v>#REF!</v>
      </c>
      <c r="CJ26" s="8" t="e">
        <f t="shared" si="4"/>
        <v>#REF!</v>
      </c>
      <c r="CK26" s="7" t="e">
        <f t="shared" si="6"/>
        <v>#REF!</v>
      </c>
      <c r="CM26" s="7">
        <v>16</v>
      </c>
      <c r="CN26" s="7" t="e">
        <f t="shared" si="3"/>
        <v>#N/A</v>
      </c>
      <c r="CP26" s="7" t="e">
        <f t="shared" ca="1" si="5"/>
        <v>#REF!</v>
      </c>
      <c r="CQ26" s="7" t="e">
        <f t="shared" ca="1" si="5"/>
        <v>#REF!</v>
      </c>
      <c r="CR26" s="7" t="e">
        <f t="shared" ca="1" si="5"/>
        <v>#REF!</v>
      </c>
    </row>
    <row r="27" spans="2:96" x14ac:dyDescent="0.25">
      <c r="B27" s="3">
        <v>17</v>
      </c>
      <c r="C27" s="9" t="s">
        <v>24</v>
      </c>
      <c r="D27" s="14">
        <v>121</v>
      </c>
      <c r="E27" s="21">
        <v>55.33</v>
      </c>
      <c r="F27" s="45">
        <v>0</v>
      </c>
      <c r="G27" s="46">
        <v>1</v>
      </c>
      <c r="H27" s="47">
        <v>0</v>
      </c>
      <c r="I27" s="48">
        <f t="shared" si="0"/>
        <v>1</v>
      </c>
      <c r="CB27" s="7">
        <v>17</v>
      </c>
      <c r="CC27" s="7" t="e">
        <f>#REF!</f>
        <v>#REF!</v>
      </c>
      <c r="CD27" s="7" t="e">
        <f>#REF!</f>
        <v>#REF!</v>
      </c>
      <c r="CE27" s="7" t="e">
        <f>#REF!</f>
        <v>#REF!</v>
      </c>
      <c r="CF27" s="8" t="e">
        <f>ROUND(#REF!,2)</f>
        <v>#REF!</v>
      </c>
      <c r="CH27" s="7" t="e">
        <f t="shared" si="1"/>
        <v>#REF!</v>
      </c>
      <c r="CJ27" s="8" t="e">
        <f t="shared" si="4"/>
        <v>#REF!</v>
      </c>
      <c r="CK27" s="7" t="e">
        <f t="shared" si="6"/>
        <v>#REF!</v>
      </c>
      <c r="CM27" s="7">
        <v>17</v>
      </c>
      <c r="CN27" s="7" t="e">
        <f t="shared" si="3"/>
        <v>#N/A</v>
      </c>
      <c r="CP27" s="7" t="e">
        <f t="shared" ca="1" si="5"/>
        <v>#REF!</v>
      </c>
      <c r="CQ27" s="7" t="e">
        <f t="shared" ca="1" si="5"/>
        <v>#REF!</v>
      </c>
      <c r="CR27" s="7" t="e">
        <f t="shared" ca="1" si="5"/>
        <v>#REF!</v>
      </c>
    </row>
    <row r="28" spans="2:96" x14ac:dyDescent="0.25">
      <c r="B28" s="3">
        <v>18</v>
      </c>
      <c r="C28" s="9" t="s">
        <v>6</v>
      </c>
      <c r="D28" s="14">
        <v>101</v>
      </c>
      <c r="E28" s="21">
        <v>55</v>
      </c>
      <c r="F28" s="45">
        <v>0</v>
      </c>
      <c r="G28" s="46">
        <v>1</v>
      </c>
      <c r="H28" s="47">
        <v>0</v>
      </c>
      <c r="I28" s="48">
        <f t="shared" si="0"/>
        <v>1</v>
      </c>
      <c r="CB28" s="7">
        <v>18</v>
      </c>
      <c r="CC28" s="7" t="e">
        <f>#REF!</f>
        <v>#REF!</v>
      </c>
      <c r="CD28" s="7" t="e">
        <f>#REF!</f>
        <v>#REF!</v>
      </c>
      <c r="CE28" s="7" t="e">
        <f>#REF!</f>
        <v>#REF!</v>
      </c>
      <c r="CF28" s="8" t="e">
        <f>ROUND(#REF!,2)</f>
        <v>#REF!</v>
      </c>
      <c r="CH28" s="7" t="e">
        <f t="shared" si="1"/>
        <v>#REF!</v>
      </c>
      <c r="CJ28" s="8" t="e">
        <f t="shared" si="4"/>
        <v>#REF!</v>
      </c>
      <c r="CK28" s="7" t="e">
        <f t="shared" si="6"/>
        <v>#REF!</v>
      </c>
      <c r="CM28" s="7">
        <v>18</v>
      </c>
      <c r="CN28" s="7" t="e">
        <f t="shared" si="3"/>
        <v>#N/A</v>
      </c>
      <c r="CP28" s="7" t="e">
        <f t="shared" ref="CP28:CR45" ca="1" si="7">IF(CC28&lt;&gt;0,INDIRECT(CP$9&amp;$CN28),"")</f>
        <v>#REF!</v>
      </c>
      <c r="CQ28" s="7" t="e">
        <f t="shared" ca="1" si="7"/>
        <v>#REF!</v>
      </c>
      <c r="CR28" s="7" t="e">
        <f t="shared" ca="1" si="7"/>
        <v>#REF!</v>
      </c>
    </row>
    <row r="29" spans="2:96" x14ac:dyDescent="0.25">
      <c r="B29" s="3">
        <v>19</v>
      </c>
      <c r="C29" s="9" t="s">
        <v>25</v>
      </c>
      <c r="D29" s="14">
        <v>124</v>
      </c>
      <c r="E29" s="21">
        <v>54.66</v>
      </c>
      <c r="F29" s="45">
        <v>0</v>
      </c>
      <c r="G29" s="46">
        <v>1</v>
      </c>
      <c r="H29" s="47">
        <v>0</v>
      </c>
      <c r="I29" s="48">
        <f t="shared" si="0"/>
        <v>1</v>
      </c>
      <c r="CB29" s="7">
        <v>19</v>
      </c>
      <c r="CC29" s="7" t="e">
        <f>#REF!</f>
        <v>#REF!</v>
      </c>
      <c r="CD29" s="7" t="e">
        <f>#REF!</f>
        <v>#REF!</v>
      </c>
      <c r="CE29" s="7" t="e">
        <f>#REF!</f>
        <v>#REF!</v>
      </c>
      <c r="CF29" s="8" t="e">
        <f>ROUND(#REF!,2)</f>
        <v>#REF!</v>
      </c>
      <c r="CH29" s="7" t="e">
        <f t="shared" si="1"/>
        <v>#REF!</v>
      </c>
      <c r="CJ29" s="8" t="e">
        <f t="shared" si="4"/>
        <v>#REF!</v>
      </c>
      <c r="CK29" s="7" t="e">
        <f t="shared" si="6"/>
        <v>#REF!</v>
      </c>
      <c r="CM29" s="7">
        <v>19</v>
      </c>
      <c r="CN29" s="7" t="e">
        <f t="shared" si="3"/>
        <v>#N/A</v>
      </c>
      <c r="CP29" s="7" t="e">
        <f t="shared" ca="1" si="7"/>
        <v>#REF!</v>
      </c>
      <c r="CQ29" s="7" t="e">
        <f t="shared" ca="1" si="7"/>
        <v>#REF!</v>
      </c>
      <c r="CR29" s="7" t="e">
        <f t="shared" ca="1" si="7"/>
        <v>#REF!</v>
      </c>
    </row>
    <row r="30" spans="2:96" x14ac:dyDescent="0.25">
      <c r="B30" s="3">
        <v>20</v>
      </c>
      <c r="C30" s="9" t="s">
        <v>33</v>
      </c>
      <c r="D30" s="14">
        <v>107</v>
      </c>
      <c r="E30" s="21">
        <v>53</v>
      </c>
      <c r="F30" s="45">
        <v>0</v>
      </c>
      <c r="G30" s="46">
        <v>1</v>
      </c>
      <c r="H30" s="47">
        <v>0</v>
      </c>
      <c r="I30" s="48">
        <f t="shared" si="0"/>
        <v>1</v>
      </c>
      <c r="CB30" s="7">
        <v>20</v>
      </c>
      <c r="CC30" s="7" t="e">
        <f>#REF!</f>
        <v>#REF!</v>
      </c>
      <c r="CD30" s="7" t="e">
        <f>#REF!</f>
        <v>#REF!</v>
      </c>
      <c r="CE30" s="7" t="e">
        <f>#REF!</f>
        <v>#REF!</v>
      </c>
      <c r="CF30" s="8" t="e">
        <f>ROUND(#REF!,2)</f>
        <v>#REF!</v>
      </c>
      <c r="CH30" s="7" t="e">
        <f t="shared" si="1"/>
        <v>#REF!</v>
      </c>
      <c r="CJ30" s="8" t="e">
        <f t="shared" si="4"/>
        <v>#REF!</v>
      </c>
      <c r="CK30" s="7" t="e">
        <f t="shared" si="6"/>
        <v>#REF!</v>
      </c>
      <c r="CM30" s="7">
        <v>20</v>
      </c>
      <c r="CN30" s="7" t="e">
        <f t="shared" si="3"/>
        <v>#N/A</v>
      </c>
      <c r="CP30" s="7" t="e">
        <f t="shared" ca="1" si="7"/>
        <v>#REF!</v>
      </c>
      <c r="CQ30" s="7" t="e">
        <f t="shared" ca="1" si="7"/>
        <v>#REF!</v>
      </c>
      <c r="CR30" s="7" t="e">
        <f t="shared" ca="1" si="7"/>
        <v>#REF!</v>
      </c>
    </row>
    <row r="31" spans="2:96" x14ac:dyDescent="0.25">
      <c r="B31" s="3">
        <v>21</v>
      </c>
      <c r="C31" s="9" t="s">
        <v>26</v>
      </c>
      <c r="D31" s="14">
        <v>125</v>
      </c>
      <c r="E31" s="21">
        <v>48.33</v>
      </c>
      <c r="F31" s="45">
        <v>0</v>
      </c>
      <c r="G31" s="46">
        <v>1</v>
      </c>
      <c r="H31" s="47">
        <v>0</v>
      </c>
      <c r="I31" s="48">
        <f t="shared" si="0"/>
        <v>1</v>
      </c>
      <c r="CB31" s="7">
        <v>21</v>
      </c>
      <c r="CC31" s="7" t="e">
        <f>#REF!</f>
        <v>#REF!</v>
      </c>
      <c r="CD31" s="7" t="e">
        <f>#REF!</f>
        <v>#REF!</v>
      </c>
      <c r="CE31" s="7" t="e">
        <f>#REF!</f>
        <v>#REF!</v>
      </c>
      <c r="CF31" s="8" t="e">
        <f>ROUND(#REF!,2)</f>
        <v>#REF!</v>
      </c>
      <c r="CH31" s="7" t="e">
        <f t="shared" si="1"/>
        <v>#REF!</v>
      </c>
      <c r="CJ31" s="8" t="e">
        <f t="shared" si="4"/>
        <v>#REF!</v>
      </c>
      <c r="CK31" s="7" t="e">
        <f t="shared" si="6"/>
        <v>#REF!</v>
      </c>
      <c r="CM31" s="7">
        <v>21</v>
      </c>
      <c r="CN31" s="7" t="e">
        <f t="shared" si="3"/>
        <v>#N/A</v>
      </c>
      <c r="CP31" s="7" t="e">
        <f t="shared" ca="1" si="7"/>
        <v>#REF!</v>
      </c>
      <c r="CQ31" s="7" t="e">
        <f t="shared" ca="1" si="7"/>
        <v>#REF!</v>
      </c>
      <c r="CR31" s="7" t="e">
        <f t="shared" ca="1" si="7"/>
        <v>#REF!</v>
      </c>
    </row>
    <row r="32" spans="2:96" x14ac:dyDescent="0.25">
      <c r="B32" s="3">
        <v>22</v>
      </c>
      <c r="C32" s="9" t="s">
        <v>27</v>
      </c>
      <c r="D32" s="14">
        <v>113</v>
      </c>
      <c r="E32" s="21">
        <v>48</v>
      </c>
      <c r="F32" s="45">
        <v>0</v>
      </c>
      <c r="G32" s="46">
        <v>1</v>
      </c>
      <c r="H32" s="47">
        <v>0</v>
      </c>
      <c r="I32" s="48">
        <f t="shared" si="0"/>
        <v>1</v>
      </c>
      <c r="CB32" s="7">
        <v>22</v>
      </c>
      <c r="CC32" s="7" t="e">
        <f>#REF!</f>
        <v>#REF!</v>
      </c>
      <c r="CD32" s="7" t="e">
        <f>#REF!</f>
        <v>#REF!</v>
      </c>
      <c r="CE32" s="7" t="e">
        <f>#REF!</f>
        <v>#REF!</v>
      </c>
      <c r="CF32" s="8" t="e">
        <f>ROUND(#REF!,2)</f>
        <v>#REF!</v>
      </c>
      <c r="CH32" s="7" t="e">
        <f t="shared" si="1"/>
        <v>#REF!</v>
      </c>
      <c r="CJ32" s="8" t="e">
        <f t="shared" si="4"/>
        <v>#REF!</v>
      </c>
      <c r="CK32" s="7" t="e">
        <f t="shared" si="6"/>
        <v>#REF!</v>
      </c>
      <c r="CM32" s="7">
        <v>22</v>
      </c>
      <c r="CN32" s="7" t="e">
        <f t="shared" si="3"/>
        <v>#N/A</v>
      </c>
      <c r="CP32" s="7" t="e">
        <f t="shared" ca="1" si="7"/>
        <v>#REF!</v>
      </c>
      <c r="CQ32" s="7" t="e">
        <f t="shared" ca="1" si="7"/>
        <v>#REF!</v>
      </c>
      <c r="CR32" s="7" t="e">
        <f t="shared" ca="1" si="7"/>
        <v>#REF!</v>
      </c>
    </row>
    <row r="33" spans="2:98" s="7" customFormat="1" x14ac:dyDescent="0.25">
      <c r="B33" s="3">
        <v>23</v>
      </c>
      <c r="C33" s="9" t="s">
        <v>28</v>
      </c>
      <c r="D33" s="14">
        <v>103</v>
      </c>
      <c r="E33" s="21">
        <v>46.33</v>
      </c>
      <c r="F33" s="45">
        <v>0</v>
      </c>
      <c r="G33" s="46">
        <v>1</v>
      </c>
      <c r="H33" s="47">
        <v>0</v>
      </c>
      <c r="I33" s="48">
        <f t="shared" si="0"/>
        <v>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0"/>
      <c r="CB33" s="7">
        <v>23</v>
      </c>
      <c r="CC33" s="7" t="e">
        <f>#REF!</f>
        <v>#REF!</v>
      </c>
      <c r="CD33" s="7" t="e">
        <f>#REF!</f>
        <v>#REF!</v>
      </c>
      <c r="CE33" s="7" t="e">
        <f>#REF!</f>
        <v>#REF!</v>
      </c>
      <c r="CF33" s="8" t="e">
        <f>ROUND(#REF!,2)</f>
        <v>#REF!</v>
      </c>
      <c r="CH33" s="7" t="e">
        <f t="shared" si="1"/>
        <v>#REF!</v>
      </c>
      <c r="CJ33" s="8" t="e">
        <f t="shared" si="4"/>
        <v>#REF!</v>
      </c>
      <c r="CK33" s="7" t="e">
        <f t="shared" si="6"/>
        <v>#REF!</v>
      </c>
      <c r="CM33" s="7">
        <v>23</v>
      </c>
      <c r="CN33" s="7" t="e">
        <f t="shared" si="3"/>
        <v>#N/A</v>
      </c>
      <c r="CP33" s="7" t="e">
        <f t="shared" ca="1" si="7"/>
        <v>#REF!</v>
      </c>
      <c r="CQ33" s="7" t="e">
        <f t="shared" ca="1" si="7"/>
        <v>#REF!</v>
      </c>
      <c r="CR33" s="7" t="e">
        <f t="shared" ca="1" si="7"/>
        <v>#REF!</v>
      </c>
      <c r="CT33" s="10"/>
    </row>
    <row r="34" spans="2:98" s="7" customFormat="1" x14ac:dyDescent="0.25">
      <c r="B34" s="15">
        <v>24</v>
      </c>
      <c r="C34" s="60" t="s">
        <v>49</v>
      </c>
      <c r="D34" s="61">
        <v>118</v>
      </c>
      <c r="E34" s="21">
        <v>45.5</v>
      </c>
      <c r="F34" s="45">
        <v>0</v>
      </c>
      <c r="G34" s="46">
        <v>1</v>
      </c>
      <c r="H34" s="47">
        <v>0</v>
      </c>
      <c r="I34" s="48">
        <f t="shared" si="0"/>
        <v>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0"/>
      <c r="CB34" s="7">
        <v>23</v>
      </c>
      <c r="CC34" s="7" t="e">
        <f>#REF!</f>
        <v>#REF!</v>
      </c>
      <c r="CD34" s="7" t="e">
        <f>#REF!</f>
        <v>#REF!</v>
      </c>
      <c r="CE34" s="7" t="e">
        <f>#REF!</f>
        <v>#REF!</v>
      </c>
      <c r="CF34" s="8" t="e">
        <f>ROUND(#REF!,2)</f>
        <v>#REF!</v>
      </c>
      <c r="CH34" s="7" t="e">
        <f t="shared" si="1"/>
        <v>#REF!</v>
      </c>
      <c r="CJ34" s="8" t="e">
        <f t="shared" ref="CJ34" si="8">CF34*1000000-CE34</f>
        <v>#REF!</v>
      </c>
      <c r="CK34" s="7" t="e">
        <f t="shared" si="6"/>
        <v>#REF!</v>
      </c>
      <c r="CM34" s="7">
        <v>23</v>
      </c>
      <c r="CN34" s="7" t="e">
        <f t="shared" si="3"/>
        <v>#N/A</v>
      </c>
      <c r="CP34" s="7" t="e">
        <f t="shared" ref="CP34" ca="1" si="9">IF(CC34&lt;&gt;0,INDIRECT(CP$9&amp;$CN34),"")</f>
        <v>#REF!</v>
      </c>
      <c r="CQ34" s="7" t="e">
        <f t="shared" ref="CQ34" ca="1" si="10">IF(CD34&lt;&gt;0,INDIRECT(CQ$9&amp;$CN34),"")</f>
        <v>#REF!</v>
      </c>
      <c r="CR34" s="7" t="e">
        <f t="shared" ref="CR34" ca="1" si="11">IF(CE34&lt;&gt;0,INDIRECT(CR$9&amp;$CN34),"")</f>
        <v>#REF!</v>
      </c>
      <c r="CT34" s="10"/>
    </row>
    <row r="35" spans="2:98" s="7" customFormat="1" x14ac:dyDescent="0.25">
      <c r="B35" s="3">
        <v>25</v>
      </c>
      <c r="C35" s="9" t="s">
        <v>29</v>
      </c>
      <c r="D35" s="14">
        <v>120</v>
      </c>
      <c r="E35" s="21">
        <v>45</v>
      </c>
      <c r="F35" s="45">
        <v>0</v>
      </c>
      <c r="G35" s="46">
        <v>1</v>
      </c>
      <c r="H35" s="47">
        <v>0</v>
      </c>
      <c r="I35" s="48">
        <f t="shared" si="0"/>
        <v>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0"/>
      <c r="CB35" s="7">
        <v>24</v>
      </c>
      <c r="CC35" s="7" t="e">
        <f>#REF!</f>
        <v>#REF!</v>
      </c>
      <c r="CD35" s="7" t="e">
        <f>#REF!</f>
        <v>#REF!</v>
      </c>
      <c r="CE35" s="7" t="e">
        <f>#REF!</f>
        <v>#REF!</v>
      </c>
      <c r="CF35" s="8" t="e">
        <f>ROUND(#REF!,2)</f>
        <v>#REF!</v>
      </c>
      <c r="CH35" s="7" t="e">
        <f t="shared" si="1"/>
        <v>#REF!</v>
      </c>
      <c r="CJ35" s="8" t="e">
        <f t="shared" si="4"/>
        <v>#REF!</v>
      </c>
      <c r="CK35" s="7" t="e">
        <f t="shared" si="6"/>
        <v>#REF!</v>
      </c>
      <c r="CM35" s="7">
        <v>24</v>
      </c>
      <c r="CN35" s="7" t="e">
        <f t="shared" si="3"/>
        <v>#N/A</v>
      </c>
      <c r="CP35" s="7" t="e">
        <f t="shared" ca="1" si="7"/>
        <v>#REF!</v>
      </c>
      <c r="CQ35" s="7" t="e">
        <f t="shared" ca="1" si="7"/>
        <v>#REF!</v>
      </c>
      <c r="CR35" s="7" t="e">
        <f t="shared" ca="1" si="7"/>
        <v>#REF!</v>
      </c>
      <c r="CT35" s="10"/>
    </row>
    <row r="36" spans="2:98" s="7" customFormat="1" x14ac:dyDescent="0.25">
      <c r="B36" s="3">
        <v>26</v>
      </c>
      <c r="C36" s="9" t="s">
        <v>30</v>
      </c>
      <c r="D36" s="14">
        <v>102</v>
      </c>
      <c r="E36" s="21">
        <v>39.659999999999997</v>
      </c>
      <c r="F36" s="45">
        <v>0</v>
      </c>
      <c r="G36" s="46">
        <v>1</v>
      </c>
      <c r="H36" s="47">
        <v>0</v>
      </c>
      <c r="I36" s="48">
        <f t="shared" si="0"/>
        <v>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0"/>
      <c r="CB36" s="7">
        <v>25</v>
      </c>
      <c r="CC36" s="7" t="e">
        <f>#REF!</f>
        <v>#REF!</v>
      </c>
      <c r="CD36" s="7" t="e">
        <f>#REF!</f>
        <v>#REF!</v>
      </c>
      <c r="CE36" s="7" t="e">
        <f>#REF!</f>
        <v>#REF!</v>
      </c>
      <c r="CF36" s="8" t="e">
        <f>ROUND(#REF!,2)</f>
        <v>#REF!</v>
      </c>
      <c r="CH36" s="7" t="e">
        <f t="shared" si="1"/>
        <v>#REF!</v>
      </c>
      <c r="CJ36" s="8" t="e">
        <f t="shared" si="4"/>
        <v>#REF!</v>
      </c>
      <c r="CK36" s="7" t="e">
        <f t="shared" si="6"/>
        <v>#REF!</v>
      </c>
      <c r="CM36" s="7">
        <v>25</v>
      </c>
      <c r="CN36" s="7" t="e">
        <f t="shared" si="3"/>
        <v>#N/A</v>
      </c>
      <c r="CP36" s="7" t="e">
        <f t="shared" ca="1" si="7"/>
        <v>#REF!</v>
      </c>
      <c r="CQ36" s="7" t="e">
        <f t="shared" ca="1" si="7"/>
        <v>#REF!</v>
      </c>
      <c r="CR36" s="7" t="e">
        <f t="shared" ca="1" si="7"/>
        <v>#REF!</v>
      </c>
      <c r="CT36" s="10"/>
    </row>
    <row r="37" spans="2:98" s="7" customFormat="1" x14ac:dyDescent="0.25">
      <c r="B37" s="3">
        <v>27</v>
      </c>
      <c r="C37" s="22" t="s">
        <v>31</v>
      </c>
      <c r="D37" s="23">
        <v>110</v>
      </c>
      <c r="E37" s="24">
        <v>38</v>
      </c>
      <c r="F37" s="49">
        <v>0</v>
      </c>
      <c r="G37" s="50">
        <v>1</v>
      </c>
      <c r="H37" s="51">
        <v>0</v>
      </c>
      <c r="I37" s="52">
        <f t="shared" si="0"/>
        <v>1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0"/>
      <c r="CB37" s="7">
        <v>26</v>
      </c>
      <c r="CC37" s="7" t="e">
        <f>#REF!</f>
        <v>#REF!</v>
      </c>
      <c r="CD37" s="7" t="e">
        <f>#REF!</f>
        <v>#REF!</v>
      </c>
      <c r="CE37" s="7" t="e">
        <f>#REF!</f>
        <v>#REF!</v>
      </c>
      <c r="CF37" s="8" t="e">
        <f>ROUND(#REF!,2)</f>
        <v>#REF!</v>
      </c>
      <c r="CH37" s="7" t="e">
        <f t="shared" si="1"/>
        <v>#REF!</v>
      </c>
      <c r="CJ37" s="8" t="e">
        <f t="shared" si="4"/>
        <v>#REF!</v>
      </c>
      <c r="CK37" s="7" t="e">
        <f t="shared" si="6"/>
        <v>#REF!</v>
      </c>
      <c r="CM37" s="7">
        <v>26</v>
      </c>
      <c r="CN37" s="7" t="e">
        <f t="shared" si="3"/>
        <v>#N/A</v>
      </c>
      <c r="CP37" s="7" t="e">
        <f t="shared" ca="1" si="7"/>
        <v>#REF!</v>
      </c>
      <c r="CQ37" s="7" t="e">
        <f t="shared" ca="1" si="7"/>
        <v>#REF!</v>
      </c>
      <c r="CR37" s="7" t="e">
        <f t="shared" ca="1" si="7"/>
        <v>#REF!</v>
      </c>
      <c r="CT37" s="10"/>
    </row>
    <row r="38" spans="2:98" s="7" customFormat="1" x14ac:dyDescent="0.25">
      <c r="B38" s="14">
        <v>28</v>
      </c>
      <c r="C38" s="20" t="s">
        <v>34</v>
      </c>
      <c r="D38" s="21">
        <v>108</v>
      </c>
      <c r="E38" s="21">
        <v>37</v>
      </c>
      <c r="F38" s="45">
        <v>0</v>
      </c>
      <c r="G38" s="46">
        <v>1</v>
      </c>
      <c r="H38" s="47">
        <v>0</v>
      </c>
      <c r="I38" s="48">
        <f t="shared" si="0"/>
        <v>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0"/>
      <c r="CB38" s="7">
        <v>27</v>
      </c>
      <c r="CC38" s="7" t="e">
        <f>#REF!</f>
        <v>#REF!</v>
      </c>
      <c r="CD38" s="7" t="e">
        <f>#REF!</f>
        <v>#REF!</v>
      </c>
      <c r="CE38" s="7" t="e">
        <f>#REF!</f>
        <v>#REF!</v>
      </c>
      <c r="CF38" s="8" t="e">
        <f>ROUND(#REF!,2)</f>
        <v>#REF!</v>
      </c>
      <c r="CH38" s="7" t="e">
        <f t="shared" si="1"/>
        <v>#REF!</v>
      </c>
      <c r="CJ38" s="8" t="e">
        <f t="shared" si="4"/>
        <v>#REF!</v>
      </c>
      <c r="CK38" s="7" t="e">
        <f t="shared" si="6"/>
        <v>#REF!</v>
      </c>
      <c r="CM38" s="7">
        <v>27</v>
      </c>
      <c r="CN38" s="7" t="e">
        <f t="shared" si="3"/>
        <v>#N/A</v>
      </c>
      <c r="CP38" s="7" t="e">
        <f t="shared" ca="1" si="7"/>
        <v>#REF!</v>
      </c>
      <c r="CQ38" s="7" t="e">
        <f t="shared" ca="1" si="7"/>
        <v>#REF!</v>
      </c>
      <c r="CR38" s="7" t="e">
        <f t="shared" ca="1" si="7"/>
        <v>#REF!</v>
      </c>
      <c r="CT38" s="10"/>
    </row>
    <row r="39" spans="2:98" s="7" customFormat="1" x14ac:dyDescent="0.25">
      <c r="B39" s="14">
        <v>29</v>
      </c>
      <c r="C39" s="27" t="s">
        <v>32</v>
      </c>
      <c r="D39" s="28">
        <v>130</v>
      </c>
      <c r="E39" s="21">
        <v>21</v>
      </c>
      <c r="F39" s="45">
        <v>0</v>
      </c>
      <c r="G39" s="46">
        <v>1</v>
      </c>
      <c r="H39" s="47">
        <v>0</v>
      </c>
      <c r="I39" s="48">
        <f t="shared" si="0"/>
        <v>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0"/>
      <c r="CB39" s="7">
        <v>28</v>
      </c>
      <c r="CC39" s="7" t="e">
        <f>#REF!</f>
        <v>#REF!</v>
      </c>
      <c r="CD39" s="7" t="e">
        <f>#REF!</f>
        <v>#REF!</v>
      </c>
      <c r="CE39" s="7" t="e">
        <f>#REF!</f>
        <v>#REF!</v>
      </c>
      <c r="CF39" s="8" t="e">
        <f>ROUND(#REF!,2)</f>
        <v>#REF!</v>
      </c>
      <c r="CH39" s="7" t="e">
        <f t="shared" si="1"/>
        <v>#REF!</v>
      </c>
      <c r="CJ39" s="8" t="e">
        <f t="shared" si="4"/>
        <v>#REF!</v>
      </c>
      <c r="CK39" s="7" t="e">
        <f t="shared" si="6"/>
        <v>#REF!</v>
      </c>
      <c r="CM39" s="7">
        <v>28</v>
      </c>
      <c r="CN39" s="7" t="e">
        <f t="shared" si="3"/>
        <v>#N/A</v>
      </c>
      <c r="CP39" s="7" t="e">
        <f t="shared" ca="1" si="7"/>
        <v>#REF!</v>
      </c>
      <c r="CQ39" s="7" t="e">
        <f t="shared" ca="1" si="7"/>
        <v>#REF!</v>
      </c>
      <c r="CR39" s="7" t="e">
        <f t="shared" ca="1" si="7"/>
        <v>#REF!</v>
      </c>
      <c r="CT39" s="10"/>
    </row>
    <row r="40" spans="2:98" s="7" customFormat="1" x14ac:dyDescent="0.25">
      <c r="B40" s="3">
        <v>30</v>
      </c>
      <c r="C40" s="25" t="s">
        <v>36</v>
      </c>
      <c r="D40" s="26">
        <v>112</v>
      </c>
      <c r="E40" s="18">
        <v>0</v>
      </c>
      <c r="F40" s="53">
        <v>0</v>
      </c>
      <c r="G40" s="54">
        <v>1</v>
      </c>
      <c r="H40" s="55">
        <v>0</v>
      </c>
      <c r="I40" s="56">
        <f t="shared" si="0"/>
        <v>1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0"/>
      <c r="CB40" s="7">
        <v>29</v>
      </c>
      <c r="CC40" s="7" t="e">
        <f>#REF!</f>
        <v>#REF!</v>
      </c>
      <c r="CD40" s="7" t="e">
        <f>#REF!</f>
        <v>#REF!</v>
      </c>
      <c r="CE40" s="7" t="e">
        <f>#REF!</f>
        <v>#REF!</v>
      </c>
      <c r="CF40" s="8" t="e">
        <f>ROUND(#REF!,2)</f>
        <v>#REF!</v>
      </c>
      <c r="CH40" s="7" t="e">
        <f t="shared" si="1"/>
        <v>#REF!</v>
      </c>
      <c r="CJ40" s="8" t="e">
        <f t="shared" si="4"/>
        <v>#REF!</v>
      </c>
      <c r="CK40" s="7" t="e">
        <f t="shared" si="6"/>
        <v>#REF!</v>
      </c>
      <c r="CM40" s="7">
        <v>29</v>
      </c>
      <c r="CN40" s="7" t="e">
        <f t="shared" si="3"/>
        <v>#N/A</v>
      </c>
      <c r="CP40" s="7" t="e">
        <f t="shared" ca="1" si="7"/>
        <v>#REF!</v>
      </c>
      <c r="CQ40" s="7" t="e">
        <f t="shared" ca="1" si="7"/>
        <v>#REF!</v>
      </c>
      <c r="CR40" s="7" t="e">
        <f t="shared" ca="1" si="7"/>
        <v>#REF!</v>
      </c>
      <c r="CT40" s="10"/>
    </row>
    <row r="41" spans="2:98" s="7" customFormat="1" x14ac:dyDescent="0.25">
      <c r="B41" s="3">
        <v>31</v>
      </c>
      <c r="C41" s="9" t="s">
        <v>38</v>
      </c>
      <c r="D41" s="3">
        <v>116</v>
      </c>
      <c r="E41" s="13">
        <v>0</v>
      </c>
      <c r="F41" s="33">
        <v>0</v>
      </c>
      <c r="G41" s="34">
        <v>1</v>
      </c>
      <c r="H41" s="35">
        <v>0</v>
      </c>
      <c r="I41" s="36">
        <f t="shared" si="0"/>
        <v>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0"/>
      <c r="CB41" s="7">
        <v>30</v>
      </c>
      <c r="CC41" s="7" t="e">
        <f>#REF!</f>
        <v>#REF!</v>
      </c>
      <c r="CD41" s="7" t="e">
        <f>#REF!</f>
        <v>#REF!</v>
      </c>
      <c r="CE41" s="7" t="e">
        <f>#REF!</f>
        <v>#REF!</v>
      </c>
      <c r="CF41" s="8" t="e">
        <f>ROUND(#REF!,2)</f>
        <v>#REF!</v>
      </c>
      <c r="CH41" s="7" t="e">
        <f t="shared" si="1"/>
        <v>#REF!</v>
      </c>
      <c r="CJ41" s="8" t="e">
        <f t="shared" si="4"/>
        <v>#REF!</v>
      </c>
      <c r="CK41" s="7" t="e">
        <f t="shared" si="6"/>
        <v>#REF!</v>
      </c>
      <c r="CM41" s="7">
        <v>30</v>
      </c>
      <c r="CN41" s="7" t="e">
        <f t="shared" si="3"/>
        <v>#N/A</v>
      </c>
      <c r="CP41" s="7" t="e">
        <f t="shared" ca="1" si="7"/>
        <v>#REF!</v>
      </c>
      <c r="CQ41" s="7" t="e">
        <f t="shared" ca="1" si="7"/>
        <v>#REF!</v>
      </c>
      <c r="CR41" s="7" t="e">
        <f t="shared" ca="1" si="7"/>
        <v>#REF!</v>
      </c>
      <c r="CT41" s="10"/>
    </row>
    <row r="42" spans="2:98" s="7" customFormat="1" x14ac:dyDescent="0.25">
      <c r="B42" s="3">
        <v>32</v>
      </c>
      <c r="C42" s="9" t="s">
        <v>35</v>
      </c>
      <c r="D42" s="3">
        <v>106</v>
      </c>
      <c r="E42" s="13">
        <v>0</v>
      </c>
      <c r="F42" s="33">
        <v>0</v>
      </c>
      <c r="G42" s="34">
        <v>0</v>
      </c>
      <c r="H42" s="35">
        <v>0</v>
      </c>
      <c r="I42" s="36">
        <f t="shared" si="0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0"/>
      <c r="CB42" s="7">
        <v>31</v>
      </c>
      <c r="CC42" s="7" t="e">
        <f>#REF!</f>
        <v>#REF!</v>
      </c>
      <c r="CD42" s="7" t="e">
        <f>#REF!</f>
        <v>#REF!</v>
      </c>
      <c r="CE42" s="7" t="e">
        <f>#REF!</f>
        <v>#REF!</v>
      </c>
      <c r="CF42" s="8" t="e">
        <f>ROUND(#REF!,2)</f>
        <v>#REF!</v>
      </c>
      <c r="CH42" s="7" t="e">
        <f t="shared" si="1"/>
        <v>#REF!</v>
      </c>
      <c r="CJ42" s="8" t="e">
        <f t="shared" si="4"/>
        <v>#REF!</v>
      </c>
      <c r="CK42" s="7" t="e">
        <f t="shared" si="6"/>
        <v>#REF!</v>
      </c>
      <c r="CM42" s="7">
        <v>31</v>
      </c>
      <c r="CN42" s="7" t="e">
        <f t="shared" si="3"/>
        <v>#N/A</v>
      </c>
      <c r="CP42" s="7" t="e">
        <f t="shared" ca="1" si="7"/>
        <v>#REF!</v>
      </c>
      <c r="CQ42" s="7" t="e">
        <f t="shared" ca="1" si="7"/>
        <v>#REF!</v>
      </c>
      <c r="CR42" s="7" t="e">
        <f t="shared" ca="1" si="7"/>
        <v>#REF!</v>
      </c>
      <c r="CT42" s="10"/>
    </row>
    <row r="43" spans="2:98" s="7" customFormat="1" x14ac:dyDescent="0.25">
      <c r="B43" s="3">
        <v>33</v>
      </c>
      <c r="C43" s="9" t="s">
        <v>37</v>
      </c>
      <c r="D43" s="3">
        <v>114</v>
      </c>
      <c r="E43" s="13">
        <v>0</v>
      </c>
      <c r="F43" s="33">
        <v>0</v>
      </c>
      <c r="G43" s="34">
        <v>0</v>
      </c>
      <c r="H43" s="35">
        <v>0</v>
      </c>
      <c r="I43" s="36">
        <f t="shared" si="0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0"/>
      <c r="CB43" s="7">
        <v>32</v>
      </c>
      <c r="CC43" s="7" t="e">
        <f>#REF!</f>
        <v>#REF!</v>
      </c>
      <c r="CD43" s="7" t="e">
        <f>#REF!</f>
        <v>#REF!</v>
      </c>
      <c r="CE43" s="7" t="e">
        <f>#REF!</f>
        <v>#REF!</v>
      </c>
      <c r="CF43" s="8" t="e">
        <f>ROUND(#REF!,2)</f>
        <v>#REF!</v>
      </c>
      <c r="CH43" s="7" t="e">
        <f t="shared" si="1"/>
        <v>#REF!</v>
      </c>
      <c r="CJ43" s="8" t="e">
        <f t="shared" si="4"/>
        <v>#REF!</v>
      </c>
      <c r="CK43" s="7" t="e">
        <f t="shared" si="6"/>
        <v>#REF!</v>
      </c>
      <c r="CM43" s="7">
        <v>32</v>
      </c>
      <c r="CN43" s="7" t="e">
        <f t="shared" si="3"/>
        <v>#N/A</v>
      </c>
      <c r="CP43" s="7" t="e">
        <f t="shared" ca="1" si="7"/>
        <v>#REF!</v>
      </c>
      <c r="CQ43" s="7" t="e">
        <f t="shared" ca="1" si="7"/>
        <v>#REF!</v>
      </c>
      <c r="CR43" s="7" t="e">
        <f t="shared" ca="1" si="7"/>
        <v>#REF!</v>
      </c>
      <c r="CT43" s="10"/>
    </row>
    <row r="44" spans="2:98" s="7" customFormat="1" x14ac:dyDescent="0.25">
      <c r="B44" s="3">
        <v>34</v>
      </c>
      <c r="C44" s="9" t="s">
        <v>39</v>
      </c>
      <c r="D44" s="3">
        <v>119</v>
      </c>
      <c r="E44" s="13">
        <v>0</v>
      </c>
      <c r="F44" s="33">
        <v>0</v>
      </c>
      <c r="G44" s="34">
        <v>0</v>
      </c>
      <c r="H44" s="35">
        <v>0</v>
      </c>
      <c r="I44" s="36">
        <f t="shared" si="0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0"/>
      <c r="CB44" s="7">
        <v>33</v>
      </c>
      <c r="CC44" s="7" t="e">
        <f>#REF!</f>
        <v>#REF!</v>
      </c>
      <c r="CD44" s="7" t="e">
        <f>#REF!</f>
        <v>#REF!</v>
      </c>
      <c r="CE44" s="7" t="e">
        <f>#REF!</f>
        <v>#REF!</v>
      </c>
      <c r="CF44" s="8" t="e">
        <f>ROUND(#REF!,2)</f>
        <v>#REF!</v>
      </c>
      <c r="CH44" s="7" t="e">
        <f t="shared" si="1"/>
        <v>#REF!</v>
      </c>
      <c r="CJ44" s="8" t="e">
        <f t="shared" si="4"/>
        <v>#REF!</v>
      </c>
      <c r="CK44" s="7" t="e">
        <f t="shared" si="6"/>
        <v>#REF!</v>
      </c>
      <c r="CM44" s="7">
        <v>33</v>
      </c>
      <c r="CN44" s="7" t="e">
        <f t="shared" si="3"/>
        <v>#N/A</v>
      </c>
      <c r="CP44" s="7" t="e">
        <f t="shared" ca="1" si="7"/>
        <v>#REF!</v>
      </c>
      <c r="CQ44" s="7" t="e">
        <f t="shared" ca="1" si="7"/>
        <v>#REF!</v>
      </c>
      <c r="CR44" s="7" t="e">
        <f t="shared" ca="1" si="7"/>
        <v>#REF!</v>
      </c>
      <c r="CT44" s="10"/>
    </row>
    <row r="45" spans="2:98" s="7" customFormat="1" ht="15.75" thickBot="1" x14ac:dyDescent="0.3">
      <c r="B45" s="3">
        <v>35</v>
      </c>
      <c r="C45" s="9" t="s">
        <v>40</v>
      </c>
      <c r="D45" s="3">
        <v>128</v>
      </c>
      <c r="E45" s="13">
        <v>0</v>
      </c>
      <c r="F45" s="33">
        <v>0</v>
      </c>
      <c r="G45" s="57">
        <v>0</v>
      </c>
      <c r="H45" s="58">
        <v>0</v>
      </c>
      <c r="I45" s="59">
        <f t="shared" si="0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0"/>
      <c r="CB45" s="7">
        <v>34</v>
      </c>
      <c r="CC45" s="7" t="e">
        <f>#REF!</f>
        <v>#REF!</v>
      </c>
      <c r="CD45" s="7" t="e">
        <f>#REF!</f>
        <v>#REF!</v>
      </c>
      <c r="CE45" s="7" t="e">
        <f>#REF!</f>
        <v>#REF!</v>
      </c>
      <c r="CF45" s="8" t="e">
        <f>ROUND(#REF!,2)</f>
        <v>#REF!</v>
      </c>
      <c r="CH45" s="7" t="e">
        <f t="shared" si="1"/>
        <v>#REF!</v>
      </c>
      <c r="CJ45" s="8" t="e">
        <f t="shared" si="4"/>
        <v>#REF!</v>
      </c>
      <c r="CK45" s="7" t="e">
        <f t="shared" si="6"/>
        <v>#REF!</v>
      </c>
      <c r="CM45" s="7">
        <v>34</v>
      </c>
      <c r="CN45" s="7" t="e">
        <f t="shared" si="3"/>
        <v>#N/A</v>
      </c>
      <c r="CP45" s="7" t="e">
        <f t="shared" ca="1" si="7"/>
        <v>#REF!</v>
      </c>
      <c r="CQ45" s="7" t="e">
        <f t="shared" ca="1" si="7"/>
        <v>#REF!</v>
      </c>
      <c r="CR45" s="7" t="e">
        <f t="shared" ca="1" si="7"/>
        <v>#REF!</v>
      </c>
      <c r="CT45" s="10"/>
    </row>
  </sheetData>
  <sheetProtection selectLockedCells="1" selectUnlockedCells="1"/>
  <sortState ref="B11:I44">
    <sortCondition descending="1" ref="I10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K37"/>
  <sheetViews>
    <sheetView zoomScale="90" zoomScaleNormal="90" workbookViewId="0">
      <selection activeCell="A2" sqref="A2"/>
    </sheetView>
  </sheetViews>
  <sheetFormatPr defaultColWidth="8.5703125" defaultRowHeight="15" x14ac:dyDescent="0.25"/>
  <cols>
    <col min="1" max="1" width="6.85546875" style="1" customWidth="1"/>
    <col min="2" max="2" width="6.5703125" style="2" customWidth="1"/>
    <col min="3" max="3" width="41.28515625" style="1" customWidth="1"/>
    <col min="4" max="4" width="8.5703125" style="2"/>
    <col min="5" max="8" width="12.140625" style="2" customWidth="1"/>
    <col min="9" max="9" width="19.28515625" style="2" customWidth="1"/>
    <col min="10" max="68" width="9.5703125" style="1" customWidth="1"/>
    <col min="69" max="69" width="11" style="10" customWidth="1"/>
    <col min="70" max="88" width="11" style="7" hidden="1" customWidth="1"/>
    <col min="89" max="89" width="11" style="10" customWidth="1"/>
    <col min="90" max="93" width="9.7109375" style="1" customWidth="1"/>
    <col min="94" max="16384" width="8.5703125" style="1"/>
  </cols>
  <sheetData>
    <row r="5" spans="2:87" ht="15" customHeight="1" x14ac:dyDescent="0.25"/>
    <row r="6" spans="2:87" ht="15" customHeight="1" x14ac:dyDescent="0.25"/>
    <row r="7" spans="2:87" ht="21" x14ac:dyDescent="0.35">
      <c r="C7" s="5" t="s">
        <v>41</v>
      </c>
    </row>
    <row r="8" spans="2:87" ht="15.75" x14ac:dyDescent="0.25">
      <c r="C8" s="4" t="s">
        <v>50</v>
      </c>
      <c r="D8" s="4"/>
      <c r="BT8" s="11"/>
      <c r="BU8" s="11"/>
      <c r="BW8" s="11"/>
      <c r="CG8" s="7" t="s">
        <v>0</v>
      </c>
      <c r="CH8" s="7" t="s">
        <v>1</v>
      </c>
      <c r="CI8" s="7" t="s">
        <v>2</v>
      </c>
    </row>
    <row r="9" spans="2:87" ht="16.5" thickBot="1" x14ac:dyDescent="0.3">
      <c r="C9" s="4"/>
      <c r="D9" s="4"/>
      <c r="CG9" s="7" t="s">
        <v>3</v>
      </c>
      <c r="CH9" s="7" t="s">
        <v>5</v>
      </c>
      <c r="CI9" s="7" t="s">
        <v>4</v>
      </c>
    </row>
    <row r="10" spans="2:87" ht="56.25" customHeight="1" x14ac:dyDescent="0.25">
      <c r="B10" s="12" t="s">
        <v>42</v>
      </c>
      <c r="C10" s="12" t="s">
        <v>43</v>
      </c>
      <c r="D10" s="6" t="s">
        <v>51</v>
      </c>
      <c r="E10" s="6" t="s">
        <v>44</v>
      </c>
      <c r="F10" s="29" t="s">
        <v>45</v>
      </c>
      <c r="G10" s="30" t="s">
        <v>46</v>
      </c>
      <c r="H10" s="31" t="s">
        <v>47</v>
      </c>
      <c r="I10" s="32" t="s">
        <v>48</v>
      </c>
      <c r="BT10" s="7" t="str">
        <f>'[1]QUALIF MIDDLE REZ'!B11</f>
        <v>Name Surname</v>
      </c>
      <c r="BU10" s="7" t="str">
        <f>'[1]QUALIF MIDDLE REZ'!C11</f>
        <v>Car</v>
      </c>
      <c r="BV10" s="7" t="str">
        <f>'[1]QUALIF MIDDLE REZ'!D11</f>
        <v>SaRt No</v>
      </c>
      <c r="BW10" s="7" t="str">
        <f>'[1]QUALIF MIDDLE REZ'!H11</f>
        <v>FINAL</v>
      </c>
    </row>
    <row r="11" spans="2:87" x14ac:dyDescent="0.25">
      <c r="B11" s="3">
        <v>1</v>
      </c>
      <c r="C11" s="9" t="str">
        <f>'[1]QUALIF MIDDLE REZ'!B15</f>
        <v xml:space="preserve">Aurimas Vaškelis </v>
      </c>
      <c r="D11" s="3">
        <f>'[1]QUALIF MIDDLE REZ'!D15</f>
        <v>127</v>
      </c>
      <c r="E11" s="62">
        <f>'[1]QUALIF MIDDLE REZ'!H15</f>
        <v>78</v>
      </c>
      <c r="F11" s="33">
        <v>1</v>
      </c>
      <c r="G11" s="34">
        <v>4</v>
      </c>
      <c r="H11" s="35">
        <v>100</v>
      </c>
      <c r="I11" s="36">
        <f t="shared" ref="I11:I37" si="0">SUM(G11:H11)</f>
        <v>104</v>
      </c>
      <c r="BS11" s="7">
        <v>1</v>
      </c>
      <c r="BT11" s="7" t="str">
        <f>'[1]QUALIF MIDDLE REZ'!B12</f>
        <v xml:space="preserve">Arūnas Černevičius </v>
      </c>
      <c r="BU11" s="7" t="str">
        <f>'[1]QUALIF MIDDLE REZ'!C12</f>
        <v xml:space="preserve">BMW e36 </v>
      </c>
      <c r="BV11" s="7">
        <f>'[1]QUALIF MIDDLE REZ'!D12</f>
        <v>119</v>
      </c>
      <c r="BW11" s="8">
        <f>ROUND('[1]QUALIF MIDDLE REZ'!H12,2)</f>
        <v>92</v>
      </c>
      <c r="BY11" s="7">
        <f t="shared" ref="BY11:BY37" si="1">RANK(BW11,$BW$11:$BW$37,0)</f>
        <v>1</v>
      </c>
      <c r="CA11" s="8">
        <f>BW11*1000000-BV11</f>
        <v>91999881</v>
      </c>
      <c r="CB11" s="7">
        <f t="shared" ref="CB11:CB23" si="2">RANK(CA11,$CA$11:$CA$37,0)</f>
        <v>1</v>
      </c>
      <c r="CD11" s="7">
        <v>1</v>
      </c>
      <c r="CE11" s="7">
        <f t="shared" ref="CE11:CE37" si="3">MATCH(CD11,CB:CB,0)</f>
        <v>11</v>
      </c>
      <c r="CG11" s="7">
        <f ca="1">IF(BT11&lt;&gt;0,INDIRECT(CG$9&amp;$CE11),"")</f>
        <v>1</v>
      </c>
      <c r="CH11" s="7">
        <f ca="1">IF(BU11&lt;&gt;0,INDIRECT(CH$9&amp;$CE11),"")</f>
        <v>91999881</v>
      </c>
      <c r="CI11" s="7">
        <f ca="1">IF(BV11&lt;&gt;0,INDIRECT(CI$9&amp;$CE11),"")</f>
        <v>1</v>
      </c>
    </row>
    <row r="12" spans="2:87" x14ac:dyDescent="0.25">
      <c r="B12" s="3">
        <v>2</v>
      </c>
      <c r="C12" s="9" t="str">
        <f>'[1]QUALIF MIDDLE REZ'!B18</f>
        <v xml:space="preserve"> Igor Martynov </v>
      </c>
      <c r="D12" s="3">
        <f>'[1]QUALIF MIDDLE REZ'!D18</f>
        <v>126</v>
      </c>
      <c r="E12" s="13">
        <f>'[1]QUALIF MIDDLE REZ'!H18</f>
        <v>64.5</v>
      </c>
      <c r="F12" s="33">
        <v>2</v>
      </c>
      <c r="G12" s="34">
        <v>2</v>
      </c>
      <c r="H12" s="35">
        <v>88</v>
      </c>
      <c r="I12" s="36">
        <f t="shared" si="0"/>
        <v>90</v>
      </c>
      <c r="BS12" s="7">
        <v>2</v>
      </c>
      <c r="BT12" s="7" t="str">
        <f>'[1]QUALIF MIDDLE REZ'!B13</f>
        <v xml:space="preserve">Norbe Daunoravičius </v>
      </c>
      <c r="BU12" s="7" t="str">
        <f>'[1]QUALIF MIDDLE REZ'!C13</f>
        <v xml:space="preserve">BMW e30 </v>
      </c>
      <c r="BV12" s="7">
        <f>'[1]QUALIF MIDDLE REZ'!D13</f>
        <v>113</v>
      </c>
      <c r="BW12" s="8">
        <f>ROUND('[1]QUALIF MIDDLE REZ'!H13,2)</f>
        <v>88.5</v>
      </c>
      <c r="BY12" s="7">
        <f t="shared" si="1"/>
        <v>2</v>
      </c>
      <c r="CA12" s="8">
        <f t="shared" ref="CA12:CA37" si="4">BW12*1000000-BV12</f>
        <v>88499887</v>
      </c>
      <c r="CB12" s="7">
        <f t="shared" si="2"/>
        <v>2</v>
      </c>
      <c r="CD12" s="7">
        <v>2</v>
      </c>
      <c r="CE12" s="7">
        <f t="shared" si="3"/>
        <v>12</v>
      </c>
      <c r="CG12" s="7">
        <f t="shared" ref="CG12:CI27" ca="1" si="5">IF(BT12&lt;&gt;0,INDIRECT(CG$9&amp;$CE12),"")</f>
        <v>2</v>
      </c>
      <c r="CH12" s="7">
        <f t="shared" ca="1" si="5"/>
        <v>88499887</v>
      </c>
      <c r="CI12" s="7">
        <f t="shared" ca="1" si="5"/>
        <v>2</v>
      </c>
    </row>
    <row r="13" spans="2:87" x14ac:dyDescent="0.25">
      <c r="B13" s="3">
        <v>3</v>
      </c>
      <c r="C13" s="9" t="str">
        <f>'[1]QUALIF MIDDLE REZ'!B20</f>
        <v xml:space="preserve">Ignas Daunoravičius </v>
      </c>
      <c r="D13" s="3">
        <f>'[1]QUALIF MIDDLE REZ'!D20</f>
        <v>134</v>
      </c>
      <c r="E13" s="13">
        <f>'[1]QUALIF MIDDLE REZ'!H20</f>
        <v>61</v>
      </c>
      <c r="F13" s="33">
        <v>3</v>
      </c>
      <c r="G13" s="34">
        <v>2</v>
      </c>
      <c r="H13" s="35">
        <v>78</v>
      </c>
      <c r="I13" s="36">
        <f t="shared" si="0"/>
        <v>80</v>
      </c>
      <c r="BS13" s="7">
        <v>3</v>
      </c>
      <c r="BT13" s="7" t="str">
        <f>'[1]QUALIF MIDDLE REZ'!B14</f>
        <v xml:space="preserve">Artūras Ravluškevičius </v>
      </c>
      <c r="BU13" s="7" t="str">
        <f>'[1]QUALIF MIDDLE REZ'!C14</f>
        <v xml:space="preserve">BMW e36 </v>
      </c>
      <c r="BV13" s="7">
        <f>'[1]QUALIF MIDDLE REZ'!D14</f>
        <v>109</v>
      </c>
      <c r="BW13" s="8">
        <f>ROUND('[1]QUALIF MIDDLE REZ'!H14,2)</f>
        <v>78</v>
      </c>
      <c r="BY13" s="7">
        <f t="shared" si="1"/>
        <v>3</v>
      </c>
      <c r="CA13" s="8">
        <f t="shared" si="4"/>
        <v>77999891</v>
      </c>
      <c r="CB13" s="7">
        <f t="shared" si="2"/>
        <v>3</v>
      </c>
      <c r="CD13" s="7">
        <v>3</v>
      </c>
      <c r="CE13" s="7">
        <f t="shared" si="3"/>
        <v>13</v>
      </c>
      <c r="CG13" s="7">
        <f t="shared" ca="1" si="5"/>
        <v>3</v>
      </c>
      <c r="CH13" s="7">
        <f t="shared" ca="1" si="5"/>
        <v>77999891</v>
      </c>
      <c r="CI13" s="7">
        <f t="shared" ca="1" si="5"/>
        <v>3</v>
      </c>
    </row>
    <row r="14" spans="2:87" x14ac:dyDescent="0.25">
      <c r="B14" s="3">
        <v>4</v>
      </c>
      <c r="C14" s="9" t="str">
        <f>'[1]QUALIF MIDDLE REZ'!B17</f>
        <v xml:space="preserve"> Lukas Garalevicius </v>
      </c>
      <c r="D14" s="3">
        <f>'[1]QUALIF MIDDLE REZ'!D17</f>
        <v>122</v>
      </c>
      <c r="E14" s="13">
        <f>'[1]QUALIF MIDDLE REZ'!H17</f>
        <v>66</v>
      </c>
      <c r="F14" s="33">
        <v>4</v>
      </c>
      <c r="G14" s="34">
        <v>2</v>
      </c>
      <c r="H14" s="35">
        <v>69</v>
      </c>
      <c r="I14" s="36">
        <f t="shared" si="0"/>
        <v>71</v>
      </c>
      <c r="BS14" s="7">
        <v>4</v>
      </c>
      <c r="BT14" s="7" t="str">
        <f>'[1]QUALIF MIDDLE REZ'!B15</f>
        <v xml:space="preserve">Aurimas Vaškelis </v>
      </c>
      <c r="BU14" s="7" t="str">
        <f>'[1]QUALIF MIDDLE REZ'!C15</f>
        <v xml:space="preserve">BMW e30 </v>
      </c>
      <c r="BV14" s="7">
        <f>'[1]QUALIF MIDDLE REZ'!D15</f>
        <v>127</v>
      </c>
      <c r="BW14" s="8">
        <f>ROUND('[1]QUALIF MIDDLE REZ'!H15,2)</f>
        <v>78</v>
      </c>
      <c r="BY14" s="7">
        <f t="shared" si="1"/>
        <v>3</v>
      </c>
      <c r="CA14" s="8">
        <f t="shared" si="4"/>
        <v>77999873</v>
      </c>
      <c r="CB14" s="7">
        <f t="shared" si="2"/>
        <v>4</v>
      </c>
      <c r="CD14" s="7">
        <v>4</v>
      </c>
      <c r="CE14" s="7">
        <f t="shared" si="3"/>
        <v>14</v>
      </c>
      <c r="CG14" s="7">
        <f t="shared" ca="1" si="5"/>
        <v>3</v>
      </c>
      <c r="CH14" s="7">
        <f t="shared" ca="1" si="5"/>
        <v>77999873</v>
      </c>
      <c r="CI14" s="7">
        <f t="shared" ca="1" si="5"/>
        <v>4</v>
      </c>
    </row>
    <row r="15" spans="2:87" x14ac:dyDescent="0.25">
      <c r="B15" s="3">
        <v>5</v>
      </c>
      <c r="C15" s="9" t="str">
        <f>'[1]QUALIF MIDDLE REZ'!B12</f>
        <v xml:space="preserve">Arūnas Černevičius </v>
      </c>
      <c r="D15" s="3">
        <f>'[1]QUALIF MIDDLE REZ'!D12</f>
        <v>119</v>
      </c>
      <c r="E15" s="13">
        <f>'[1]QUALIF MIDDLE REZ'!H12</f>
        <v>92</v>
      </c>
      <c r="F15" s="33">
        <v>5</v>
      </c>
      <c r="G15" s="34">
        <v>10</v>
      </c>
      <c r="H15" s="35">
        <v>60</v>
      </c>
      <c r="I15" s="36">
        <f t="shared" si="0"/>
        <v>70</v>
      </c>
      <c r="BS15" s="7">
        <v>5</v>
      </c>
      <c r="BT15" s="7" t="str">
        <f>'[1]QUALIF MIDDLE REZ'!B16</f>
        <v xml:space="preserve">Benediktas Čirba </v>
      </c>
      <c r="BU15" s="7" t="str">
        <f>'[1]QUALIF MIDDLE REZ'!C16</f>
        <v xml:space="preserve">Nissan S14 </v>
      </c>
      <c r="BV15" s="7">
        <f>'[1]QUALIF MIDDLE REZ'!D16</f>
        <v>103</v>
      </c>
      <c r="BW15" s="8">
        <f>ROUND('[1]QUALIF MIDDLE REZ'!H16,2)</f>
        <v>70.5</v>
      </c>
      <c r="BY15" s="7">
        <f t="shared" si="1"/>
        <v>5</v>
      </c>
      <c r="CA15" s="8">
        <f t="shared" si="4"/>
        <v>70499897</v>
      </c>
      <c r="CB15" s="7">
        <f t="shared" si="2"/>
        <v>5</v>
      </c>
      <c r="CD15" s="7">
        <v>5</v>
      </c>
      <c r="CE15" s="7">
        <f t="shared" si="3"/>
        <v>15</v>
      </c>
      <c r="CG15" s="7">
        <f t="shared" ca="1" si="5"/>
        <v>5</v>
      </c>
      <c r="CH15" s="7">
        <f t="shared" ca="1" si="5"/>
        <v>70499897</v>
      </c>
      <c r="CI15" s="7">
        <f t="shared" ca="1" si="5"/>
        <v>5</v>
      </c>
    </row>
    <row r="16" spans="2:87" x14ac:dyDescent="0.25">
      <c r="B16" s="3">
        <v>6</v>
      </c>
      <c r="C16" s="9" t="str">
        <f>'[1]QUALIF MIDDLE REZ'!B13</f>
        <v xml:space="preserve">Norbe Daunoravičius </v>
      </c>
      <c r="D16" s="3">
        <f>'[1]QUALIF MIDDLE REZ'!D13</f>
        <v>113</v>
      </c>
      <c r="E16" s="13">
        <f>'[1]QUALIF MIDDLE REZ'!H13</f>
        <v>88.5</v>
      </c>
      <c r="F16" s="33">
        <v>6</v>
      </c>
      <c r="G16" s="34">
        <v>8</v>
      </c>
      <c r="H16" s="35">
        <v>60</v>
      </c>
      <c r="I16" s="36">
        <f t="shared" si="0"/>
        <v>68</v>
      </c>
      <c r="BS16" s="7">
        <v>6</v>
      </c>
      <c r="BT16" s="7" t="str">
        <f>'[1]QUALIF MIDDLE REZ'!B17</f>
        <v xml:space="preserve"> Lukas Garalevicius </v>
      </c>
      <c r="BU16" s="7" t="str">
        <f>'[1]QUALIF MIDDLE REZ'!C17</f>
        <v xml:space="preserve">Nissan Turbo </v>
      </c>
      <c r="BV16" s="7">
        <f>'[1]QUALIF MIDDLE REZ'!D17</f>
        <v>122</v>
      </c>
      <c r="BW16" s="8">
        <f>ROUND('[1]QUALIF MIDDLE REZ'!H17,2)</f>
        <v>66</v>
      </c>
      <c r="BY16" s="7">
        <f t="shared" si="1"/>
        <v>6</v>
      </c>
      <c r="CA16" s="8">
        <f t="shared" si="4"/>
        <v>65999878</v>
      </c>
      <c r="CB16" s="7">
        <f t="shared" si="2"/>
        <v>6</v>
      </c>
      <c r="CD16" s="7">
        <v>6</v>
      </c>
      <c r="CE16" s="7">
        <f t="shared" si="3"/>
        <v>16</v>
      </c>
      <c r="CG16" s="7">
        <f t="shared" ca="1" si="5"/>
        <v>6</v>
      </c>
      <c r="CH16" s="7">
        <f t="shared" ca="1" si="5"/>
        <v>65999878</v>
      </c>
      <c r="CI16" s="7">
        <f t="shared" ca="1" si="5"/>
        <v>6</v>
      </c>
    </row>
    <row r="17" spans="2:87" x14ac:dyDescent="0.25">
      <c r="B17" s="3">
        <v>7</v>
      </c>
      <c r="C17" s="9" t="str">
        <f>'[1]QUALIF MIDDLE REZ'!B14</f>
        <v xml:space="preserve">Artūras Ravluškevičius </v>
      </c>
      <c r="D17" s="3">
        <f>'[1]QUALIF MIDDLE REZ'!D14</f>
        <v>109</v>
      </c>
      <c r="E17" s="62">
        <f>'[1]QUALIF MIDDLE REZ'!H14</f>
        <v>78</v>
      </c>
      <c r="F17" s="33">
        <v>7</v>
      </c>
      <c r="G17" s="34">
        <v>6</v>
      </c>
      <c r="H17" s="35">
        <v>60</v>
      </c>
      <c r="I17" s="36">
        <f t="shared" si="0"/>
        <v>66</v>
      </c>
      <c r="BS17" s="7">
        <v>7</v>
      </c>
      <c r="BT17" s="7" t="str">
        <f>'[1]QUALIF MIDDLE REZ'!B18</f>
        <v xml:space="preserve"> Igor Martynov </v>
      </c>
      <c r="BU17" s="7" t="str">
        <f>'[1]QUALIF MIDDLE REZ'!C18</f>
        <v xml:space="preserve">Bmw 340 </v>
      </c>
      <c r="BV17" s="7">
        <f>'[1]QUALIF MIDDLE REZ'!D18</f>
        <v>126</v>
      </c>
      <c r="BW17" s="8">
        <f>ROUND('[1]QUALIF MIDDLE REZ'!H18,2)</f>
        <v>64.5</v>
      </c>
      <c r="BY17" s="7">
        <f t="shared" si="1"/>
        <v>7</v>
      </c>
      <c r="CA17" s="8">
        <f t="shared" si="4"/>
        <v>64499874</v>
      </c>
      <c r="CB17" s="7">
        <f t="shared" si="2"/>
        <v>7</v>
      </c>
      <c r="CD17" s="7">
        <v>7</v>
      </c>
      <c r="CE17" s="7">
        <f t="shared" si="3"/>
        <v>17</v>
      </c>
      <c r="CG17" s="7">
        <f t="shared" ca="1" si="5"/>
        <v>7</v>
      </c>
      <c r="CH17" s="7">
        <f t="shared" ca="1" si="5"/>
        <v>64499874</v>
      </c>
      <c r="CI17" s="7">
        <f t="shared" ca="1" si="5"/>
        <v>7</v>
      </c>
    </row>
    <row r="18" spans="2:87" x14ac:dyDescent="0.25">
      <c r="B18" s="3">
        <v>8</v>
      </c>
      <c r="C18" s="9" t="str">
        <f>'[1]QUALIF MIDDLE REZ'!B16</f>
        <v xml:space="preserve">Benediktas Čirba </v>
      </c>
      <c r="D18" s="3">
        <f>'[1]QUALIF MIDDLE REZ'!D16</f>
        <v>103</v>
      </c>
      <c r="E18" s="13">
        <f>'[1]QUALIF MIDDLE REZ'!H16</f>
        <v>70.5</v>
      </c>
      <c r="F18" s="33">
        <v>8</v>
      </c>
      <c r="G18" s="34">
        <v>3</v>
      </c>
      <c r="H18" s="35">
        <v>60</v>
      </c>
      <c r="I18" s="36">
        <f t="shared" si="0"/>
        <v>63</v>
      </c>
      <c r="BS18" s="7">
        <v>8</v>
      </c>
      <c r="BT18" s="7" t="str">
        <f>'[1]QUALIF MIDDLE REZ'!B19</f>
        <v xml:space="preserve"> Arnas Dyburis </v>
      </c>
      <c r="BU18" s="7" t="str">
        <f>'[1]QUALIF MIDDLE REZ'!C19</f>
        <v xml:space="preserve">Nissan 180sx </v>
      </c>
      <c r="BV18" s="7">
        <f>'[1]QUALIF MIDDLE REZ'!D19</f>
        <v>104</v>
      </c>
      <c r="BW18" s="8">
        <f>ROUND('[1]QUALIF MIDDLE REZ'!H19,2)</f>
        <v>61.5</v>
      </c>
      <c r="BY18" s="7">
        <f t="shared" si="1"/>
        <v>8</v>
      </c>
      <c r="CA18" s="8">
        <f t="shared" si="4"/>
        <v>61499896</v>
      </c>
      <c r="CB18" s="7">
        <f t="shared" si="2"/>
        <v>8</v>
      </c>
      <c r="CD18" s="7">
        <v>8</v>
      </c>
      <c r="CE18" s="7">
        <f t="shared" si="3"/>
        <v>18</v>
      </c>
      <c r="CG18" s="7">
        <f t="shared" ca="1" si="5"/>
        <v>8</v>
      </c>
      <c r="CH18" s="7">
        <f t="shared" ca="1" si="5"/>
        <v>61499896</v>
      </c>
      <c r="CI18" s="7">
        <f t="shared" ca="1" si="5"/>
        <v>8</v>
      </c>
    </row>
    <row r="19" spans="2:87" x14ac:dyDescent="0.25">
      <c r="B19" s="3">
        <v>9</v>
      </c>
      <c r="C19" s="9" t="str">
        <f>'[1]QUALIF MIDDLE REZ'!B19</f>
        <v xml:space="preserve"> Arnas Dyburis </v>
      </c>
      <c r="D19" s="3">
        <f>'[1]QUALIF MIDDLE REZ'!D19</f>
        <v>104</v>
      </c>
      <c r="E19" s="13">
        <f>'[1]QUALIF MIDDLE REZ'!H19</f>
        <v>61.5</v>
      </c>
      <c r="F19" s="33">
        <v>9</v>
      </c>
      <c r="G19" s="34">
        <v>2</v>
      </c>
      <c r="H19" s="35">
        <v>50</v>
      </c>
      <c r="I19" s="36">
        <f t="shared" si="0"/>
        <v>52</v>
      </c>
      <c r="BS19" s="7">
        <v>9</v>
      </c>
      <c r="BT19" s="7" t="str">
        <f>'[1]QUALIF MIDDLE REZ'!B20</f>
        <v xml:space="preserve">Ignas Daunoravičius </v>
      </c>
      <c r="BU19" s="7" t="str">
        <f>'[1]QUALIF MIDDLE REZ'!C20</f>
        <v xml:space="preserve">BMW e30 </v>
      </c>
      <c r="BV19" s="7">
        <f>'[1]QUALIF MIDDLE REZ'!D20</f>
        <v>134</v>
      </c>
      <c r="BW19" s="8">
        <f>ROUND('[1]QUALIF MIDDLE REZ'!H20,2)</f>
        <v>61</v>
      </c>
      <c r="BY19" s="7">
        <f t="shared" si="1"/>
        <v>9</v>
      </c>
      <c r="CA19" s="8">
        <f t="shared" si="4"/>
        <v>60999866</v>
      </c>
      <c r="CB19" s="7">
        <f t="shared" si="2"/>
        <v>9</v>
      </c>
      <c r="CD19" s="7">
        <v>9</v>
      </c>
      <c r="CE19" s="7">
        <f t="shared" si="3"/>
        <v>19</v>
      </c>
      <c r="CG19" s="7">
        <f t="shared" ca="1" si="5"/>
        <v>9</v>
      </c>
      <c r="CH19" s="7">
        <f t="shared" ca="1" si="5"/>
        <v>60999866</v>
      </c>
      <c r="CI19" s="7">
        <f t="shared" ca="1" si="5"/>
        <v>9</v>
      </c>
    </row>
    <row r="20" spans="2:87" x14ac:dyDescent="0.25">
      <c r="B20" s="3">
        <v>10</v>
      </c>
      <c r="C20" s="9" t="str">
        <f>'[1]QUALIF MIDDLE REZ'!B21</f>
        <v xml:space="preserve">Valdas Vindžigelskis </v>
      </c>
      <c r="D20" s="3">
        <f>'[1]QUALIF MIDDLE REZ'!D21</f>
        <v>136</v>
      </c>
      <c r="E20" s="13">
        <f>'[1]QUALIF MIDDLE REZ'!H21</f>
        <v>53.5</v>
      </c>
      <c r="F20" s="33">
        <v>10</v>
      </c>
      <c r="G20" s="34">
        <v>2</v>
      </c>
      <c r="H20" s="35">
        <v>50</v>
      </c>
      <c r="I20" s="36">
        <f t="shared" si="0"/>
        <v>52</v>
      </c>
      <c r="BS20" s="7">
        <v>10</v>
      </c>
      <c r="BT20" s="7" t="str">
        <f>'[1]QUALIF MIDDLE REZ'!B21</f>
        <v xml:space="preserve">Valdas Vindžigelskis </v>
      </c>
      <c r="BU20" s="7" t="str">
        <f>'[1]QUALIF MIDDLE REZ'!C21</f>
        <v>BMW e30</v>
      </c>
      <c r="BV20" s="7">
        <f>'[1]QUALIF MIDDLE REZ'!D21</f>
        <v>136</v>
      </c>
      <c r="BW20" s="8">
        <f>ROUND('[1]QUALIF MIDDLE REZ'!H21,2)</f>
        <v>53.5</v>
      </c>
      <c r="BY20" s="7">
        <f t="shared" si="1"/>
        <v>10</v>
      </c>
      <c r="CA20" s="8">
        <f t="shared" si="4"/>
        <v>53499864</v>
      </c>
      <c r="CB20" s="7">
        <f t="shared" si="2"/>
        <v>10</v>
      </c>
      <c r="CD20" s="7">
        <v>10</v>
      </c>
      <c r="CE20" s="7">
        <f t="shared" si="3"/>
        <v>20</v>
      </c>
      <c r="CG20" s="7">
        <f t="shared" ca="1" si="5"/>
        <v>10</v>
      </c>
      <c r="CH20" s="7">
        <f t="shared" ca="1" si="5"/>
        <v>53499864</v>
      </c>
      <c r="CI20" s="7">
        <f t="shared" ca="1" si="5"/>
        <v>10</v>
      </c>
    </row>
    <row r="21" spans="2:87" x14ac:dyDescent="0.25">
      <c r="B21" s="3">
        <v>11</v>
      </c>
      <c r="C21" s="9" t="str">
        <f>'[1]QUALIF MIDDLE REZ'!B22</f>
        <v xml:space="preserve"> Justinas Pečiukonis </v>
      </c>
      <c r="D21" s="3">
        <f>'[1]QUALIF MIDDLE REZ'!D22</f>
        <v>111</v>
      </c>
      <c r="E21" s="13">
        <f>'[1]QUALIF MIDDLE REZ'!H22</f>
        <v>51.5</v>
      </c>
      <c r="F21" s="33">
        <v>11</v>
      </c>
      <c r="G21" s="34">
        <v>2</v>
      </c>
      <c r="H21" s="35">
        <v>50</v>
      </c>
      <c r="I21" s="36">
        <f t="shared" si="0"/>
        <v>52</v>
      </c>
      <c r="BS21" s="7">
        <v>11</v>
      </c>
      <c r="BT21" s="7" t="str">
        <f>'[1]QUALIF MIDDLE REZ'!B22</f>
        <v xml:space="preserve"> Justinas Pečiukonis </v>
      </c>
      <c r="BU21" s="7" t="str">
        <f>'[1]QUALIF MIDDLE REZ'!C22</f>
        <v xml:space="preserve">Bmw E30 330i </v>
      </c>
      <c r="BV21" s="7">
        <f>'[1]QUALIF MIDDLE REZ'!D22</f>
        <v>111</v>
      </c>
      <c r="BW21" s="8">
        <f>ROUND('[1]QUALIF MIDDLE REZ'!H22,2)</f>
        <v>51.5</v>
      </c>
      <c r="BY21" s="7">
        <f t="shared" si="1"/>
        <v>11</v>
      </c>
      <c r="CA21" s="8">
        <f t="shared" si="4"/>
        <v>51499889</v>
      </c>
      <c r="CB21" s="7">
        <f t="shared" si="2"/>
        <v>11</v>
      </c>
      <c r="CD21" s="7">
        <v>11</v>
      </c>
      <c r="CE21" s="7">
        <f t="shared" si="3"/>
        <v>21</v>
      </c>
      <c r="CG21" s="7">
        <f t="shared" ca="1" si="5"/>
        <v>11</v>
      </c>
      <c r="CH21" s="7">
        <f t="shared" ca="1" si="5"/>
        <v>51499889</v>
      </c>
      <c r="CI21" s="7">
        <f t="shared" ca="1" si="5"/>
        <v>11</v>
      </c>
    </row>
    <row r="22" spans="2:87" x14ac:dyDescent="0.25">
      <c r="B22" s="3">
        <v>12</v>
      </c>
      <c r="C22" s="9" t="str">
        <f>'[1]QUALIF MIDDLE REZ'!B23</f>
        <v xml:space="preserve"> Ignas Klimavičius </v>
      </c>
      <c r="D22" s="3">
        <f>'[1]QUALIF MIDDLE REZ'!D23</f>
        <v>130</v>
      </c>
      <c r="E22" s="13">
        <f>'[1]QUALIF MIDDLE REZ'!H23</f>
        <v>44</v>
      </c>
      <c r="F22" s="33">
        <v>12</v>
      </c>
      <c r="G22" s="34">
        <v>2</v>
      </c>
      <c r="H22" s="35">
        <v>50</v>
      </c>
      <c r="I22" s="36">
        <f t="shared" si="0"/>
        <v>52</v>
      </c>
      <c r="BS22" s="7">
        <v>12</v>
      </c>
      <c r="BT22" s="7" t="str">
        <f>'[1]QUALIF MIDDLE REZ'!B23</f>
        <v xml:space="preserve"> Ignas Klimavičius </v>
      </c>
      <c r="BU22" s="7" t="str">
        <f>'[1]QUALIF MIDDLE REZ'!C23</f>
        <v xml:space="preserve">BMW E30 </v>
      </c>
      <c r="BV22" s="7">
        <f>'[1]QUALIF MIDDLE REZ'!D23</f>
        <v>130</v>
      </c>
      <c r="BW22" s="8">
        <f>ROUND('[1]QUALIF MIDDLE REZ'!H23,2)</f>
        <v>44</v>
      </c>
      <c r="BY22" s="7">
        <f t="shared" si="1"/>
        <v>12</v>
      </c>
      <c r="CA22" s="8">
        <f t="shared" si="4"/>
        <v>43999870</v>
      </c>
      <c r="CB22" s="7">
        <f t="shared" si="2"/>
        <v>12</v>
      </c>
      <c r="CD22" s="7">
        <v>12</v>
      </c>
      <c r="CE22" s="7">
        <f t="shared" si="3"/>
        <v>22</v>
      </c>
      <c r="CG22" s="7">
        <f t="shared" ca="1" si="5"/>
        <v>12</v>
      </c>
      <c r="CH22" s="7">
        <f t="shared" ca="1" si="5"/>
        <v>43999870</v>
      </c>
      <c r="CI22" s="7">
        <f t="shared" ca="1" si="5"/>
        <v>12</v>
      </c>
    </row>
    <row r="23" spans="2:87" x14ac:dyDescent="0.25">
      <c r="B23" s="3">
        <v>13</v>
      </c>
      <c r="C23" s="9" t="str">
        <f>'[1]QUALIF MIDDLE REZ'!B24</f>
        <v xml:space="preserve">Robert Lisovskij </v>
      </c>
      <c r="D23" s="3">
        <f>'[1]QUALIF MIDDLE REZ'!D24</f>
        <v>105</v>
      </c>
      <c r="E23" s="13">
        <f>'[1]QUALIF MIDDLE REZ'!H24</f>
        <v>42</v>
      </c>
      <c r="F23" s="33">
        <v>13</v>
      </c>
      <c r="G23" s="34">
        <v>2</v>
      </c>
      <c r="H23" s="35">
        <v>50</v>
      </c>
      <c r="I23" s="36">
        <f t="shared" si="0"/>
        <v>52</v>
      </c>
      <c r="BS23" s="7">
        <v>13</v>
      </c>
      <c r="BT23" s="7" t="str">
        <f>'[1]QUALIF MIDDLE REZ'!B24</f>
        <v xml:space="preserve">Robert Lisovskij </v>
      </c>
      <c r="BU23" s="7" t="str">
        <f>'[1]QUALIF MIDDLE REZ'!C24</f>
        <v>Ford Sierra </v>
      </c>
      <c r="BV23" s="7">
        <f>'[1]QUALIF MIDDLE REZ'!D24</f>
        <v>105</v>
      </c>
      <c r="BW23" s="8">
        <f>ROUND('[1]QUALIF MIDDLE REZ'!H24,2)</f>
        <v>42</v>
      </c>
      <c r="BY23" s="7">
        <f t="shared" si="1"/>
        <v>13</v>
      </c>
      <c r="CA23" s="8">
        <f t="shared" si="4"/>
        <v>41999895</v>
      </c>
      <c r="CB23" s="7">
        <f t="shared" si="2"/>
        <v>13</v>
      </c>
      <c r="CD23" s="7">
        <v>13</v>
      </c>
      <c r="CE23" s="7">
        <f t="shared" si="3"/>
        <v>23</v>
      </c>
      <c r="CG23" s="7">
        <f t="shared" ca="1" si="5"/>
        <v>13</v>
      </c>
      <c r="CH23" s="7">
        <f t="shared" ca="1" si="5"/>
        <v>41999895</v>
      </c>
      <c r="CI23" s="7">
        <f t="shared" ca="1" si="5"/>
        <v>13</v>
      </c>
    </row>
    <row r="24" spans="2:87" x14ac:dyDescent="0.25">
      <c r="B24" s="3">
        <v>14</v>
      </c>
      <c r="C24" s="9" t="str">
        <f>'[1]QUALIF MIDDLE REZ'!B25</f>
        <v xml:space="preserve">Andrius Poška </v>
      </c>
      <c r="D24" s="3">
        <f>'[1]QUALIF MIDDLE REZ'!D25</f>
        <v>101</v>
      </c>
      <c r="E24" s="13">
        <f>'[1]QUALIF MIDDLE REZ'!H25</f>
        <v>41</v>
      </c>
      <c r="F24" s="33">
        <v>14</v>
      </c>
      <c r="G24" s="34">
        <v>2</v>
      </c>
      <c r="H24" s="35">
        <v>50</v>
      </c>
      <c r="I24" s="36">
        <f t="shared" si="0"/>
        <v>52</v>
      </c>
      <c r="BS24" s="7">
        <v>14</v>
      </c>
      <c r="BT24" s="7" t="str">
        <f>'[1]QUALIF MIDDLE REZ'!B25</f>
        <v xml:space="preserve">Andrius Poška </v>
      </c>
      <c r="BU24" s="7" t="str">
        <f>'[1]QUALIF MIDDLE REZ'!C25</f>
        <v xml:space="preserve">BMW 340 </v>
      </c>
      <c r="BV24" s="7">
        <f>'[1]QUALIF MIDDLE REZ'!D25</f>
        <v>101</v>
      </c>
      <c r="BW24" s="8">
        <f>ROUND('[1]QUALIF MIDDLE REZ'!H25,2)</f>
        <v>41</v>
      </c>
      <c r="BY24" s="7">
        <f t="shared" si="1"/>
        <v>14</v>
      </c>
      <c r="CA24" s="8">
        <f t="shared" si="4"/>
        <v>40999899</v>
      </c>
      <c r="CB24" s="7">
        <f t="shared" ref="CB24:CB37" si="6">RANK(CA24,$CA$11:$CA$37)</f>
        <v>14</v>
      </c>
      <c r="CD24" s="7">
        <v>14</v>
      </c>
      <c r="CE24" s="7">
        <f t="shared" si="3"/>
        <v>24</v>
      </c>
      <c r="CG24" s="7">
        <f t="shared" ca="1" si="5"/>
        <v>14</v>
      </c>
      <c r="CH24" s="7">
        <f t="shared" ca="1" si="5"/>
        <v>40999899</v>
      </c>
      <c r="CI24" s="7">
        <f t="shared" ca="1" si="5"/>
        <v>14</v>
      </c>
    </row>
    <row r="25" spans="2:87" x14ac:dyDescent="0.25">
      <c r="B25" s="3">
        <v>15</v>
      </c>
      <c r="C25" s="9" t="str">
        <f>'[1]QUALIF MIDDLE REZ'!B26</f>
        <v xml:space="preserve">Egidijus Pečiukonis </v>
      </c>
      <c r="D25" s="3">
        <f>'[1]QUALIF MIDDLE REZ'!D26</f>
        <v>114</v>
      </c>
      <c r="E25" s="13">
        <f>'[1]QUALIF MIDDLE REZ'!H26</f>
        <v>36.5</v>
      </c>
      <c r="F25" s="37">
        <v>15</v>
      </c>
      <c r="G25" s="38">
        <v>2</v>
      </c>
      <c r="H25" s="39">
        <v>50</v>
      </c>
      <c r="I25" s="40">
        <f t="shared" si="0"/>
        <v>52</v>
      </c>
      <c r="BS25" s="7">
        <v>15</v>
      </c>
      <c r="BT25" s="7" t="str">
        <f>'[1]QUALIF MIDDLE REZ'!B26</f>
        <v xml:space="preserve">Egidijus Pečiukonis </v>
      </c>
      <c r="BU25" s="7" t="str">
        <f>'[1]QUALIF MIDDLE REZ'!C26</f>
        <v xml:space="preserve">Bmw E30 344 </v>
      </c>
      <c r="BV25" s="7">
        <f>'[1]QUALIF MIDDLE REZ'!D26</f>
        <v>114</v>
      </c>
      <c r="BW25" s="8">
        <f>ROUND('[1]QUALIF MIDDLE REZ'!H26,2)</f>
        <v>36.5</v>
      </c>
      <c r="BY25" s="7">
        <f t="shared" si="1"/>
        <v>15</v>
      </c>
      <c r="CA25" s="8">
        <f t="shared" si="4"/>
        <v>36499886</v>
      </c>
      <c r="CB25" s="7">
        <f t="shared" si="6"/>
        <v>15</v>
      </c>
      <c r="CD25" s="7">
        <v>15</v>
      </c>
      <c r="CE25" s="7">
        <f t="shared" si="3"/>
        <v>25</v>
      </c>
      <c r="CG25" s="7">
        <f t="shared" ca="1" si="5"/>
        <v>15</v>
      </c>
      <c r="CH25" s="7">
        <f t="shared" ca="1" si="5"/>
        <v>36499886</v>
      </c>
      <c r="CI25" s="7">
        <f t="shared" ca="1" si="5"/>
        <v>15</v>
      </c>
    </row>
    <row r="26" spans="2:87" x14ac:dyDescent="0.25">
      <c r="B26" s="3">
        <v>16</v>
      </c>
      <c r="C26" s="9" t="str">
        <f>'[1]QUALIF MIDDLE REZ'!B27</f>
        <v xml:space="preserve"> Silvestras Bieliauskas</v>
      </c>
      <c r="D26" s="3">
        <f>'[1]QUALIF MIDDLE REZ'!D27</f>
        <v>116</v>
      </c>
      <c r="E26" s="13">
        <f>'[1]QUALIF MIDDLE REZ'!H27</f>
        <v>33.5</v>
      </c>
      <c r="F26" s="41">
        <v>16</v>
      </c>
      <c r="G26" s="42">
        <v>2</v>
      </c>
      <c r="H26" s="43">
        <v>50</v>
      </c>
      <c r="I26" s="44">
        <f t="shared" si="0"/>
        <v>52</v>
      </c>
      <c r="BS26" s="7">
        <v>16</v>
      </c>
      <c r="BT26" s="7" t="str">
        <f>'[1]QUALIF MIDDLE REZ'!B27</f>
        <v xml:space="preserve"> Silvestras Bieliauskas</v>
      </c>
      <c r="BU26" s="7" t="str">
        <f>'[1]QUALIF MIDDLE REZ'!C27</f>
        <v>Bmw 340</v>
      </c>
      <c r="BV26" s="7">
        <f>'[1]QUALIF MIDDLE REZ'!D27</f>
        <v>116</v>
      </c>
      <c r="BW26" s="8">
        <f>ROUND('[1]QUALIF MIDDLE REZ'!H27,2)</f>
        <v>33.5</v>
      </c>
      <c r="BY26" s="7">
        <f t="shared" si="1"/>
        <v>16</v>
      </c>
      <c r="CA26" s="8">
        <f t="shared" si="4"/>
        <v>33499884</v>
      </c>
      <c r="CB26" s="7">
        <f t="shared" si="6"/>
        <v>16</v>
      </c>
      <c r="CD26" s="7">
        <v>16</v>
      </c>
      <c r="CE26" s="7">
        <f t="shared" si="3"/>
        <v>26</v>
      </c>
      <c r="CG26" s="7">
        <f t="shared" ca="1" si="5"/>
        <v>16</v>
      </c>
      <c r="CH26" s="7">
        <f t="shared" ca="1" si="5"/>
        <v>33499884</v>
      </c>
      <c r="CI26" s="7">
        <f t="shared" ca="1" si="5"/>
        <v>16</v>
      </c>
    </row>
    <row r="27" spans="2:87" x14ac:dyDescent="0.25">
      <c r="B27" s="3">
        <v>17</v>
      </c>
      <c r="C27" s="9" t="str">
        <f>'[1]QUALIF MIDDLE REZ'!B28</f>
        <v xml:space="preserve"> Aurimas Janeika </v>
      </c>
      <c r="D27" s="14">
        <f>'[2]QUALIF MIDDLE REZ'!D28</f>
        <v>115</v>
      </c>
      <c r="E27" s="63">
        <f>'[2]QUALIF MIDDLE REZ'!$F$28</f>
        <v>29</v>
      </c>
      <c r="F27" s="45">
        <v>0</v>
      </c>
      <c r="G27" s="46">
        <v>1</v>
      </c>
      <c r="H27" s="47">
        <v>0</v>
      </c>
      <c r="I27" s="48">
        <f t="shared" si="0"/>
        <v>1</v>
      </c>
      <c r="BS27" s="7">
        <v>17</v>
      </c>
      <c r="BT27" s="7" t="str">
        <f>'[1]QUALIF MIDDLE REZ'!B28</f>
        <v xml:space="preserve"> Aurimas Janeika </v>
      </c>
      <c r="BU27" s="7" t="str">
        <f>'[1]QUALIF MIDDLE REZ'!C28</f>
        <v xml:space="preserve">Bmw E30 </v>
      </c>
      <c r="BV27" s="7">
        <f>'[1]QUALIF MIDDLE REZ'!D28</f>
        <v>115</v>
      </c>
      <c r="BW27" s="8">
        <f>ROUND('[1]QUALIF MIDDLE REZ'!H28,2)</f>
        <v>29</v>
      </c>
      <c r="BY27" s="7">
        <f t="shared" si="1"/>
        <v>17</v>
      </c>
      <c r="CA27" s="8">
        <f t="shared" si="4"/>
        <v>28999885</v>
      </c>
      <c r="CB27" s="7">
        <f t="shared" si="6"/>
        <v>17</v>
      </c>
      <c r="CD27" s="7">
        <v>17</v>
      </c>
      <c r="CE27" s="7">
        <f t="shared" si="3"/>
        <v>27</v>
      </c>
      <c r="CG27" s="7">
        <f t="shared" ca="1" si="5"/>
        <v>17</v>
      </c>
      <c r="CH27" s="7">
        <f t="shared" ca="1" si="5"/>
        <v>28999885</v>
      </c>
      <c r="CI27" s="7">
        <f t="shared" ca="1" si="5"/>
        <v>17</v>
      </c>
    </row>
    <row r="28" spans="2:87" x14ac:dyDescent="0.25">
      <c r="B28" s="3">
        <v>18</v>
      </c>
      <c r="C28" s="9" t="str">
        <f>'[1]QUALIF MIDDLE REZ'!B29</f>
        <v xml:space="preserve"> Julius Mockevičius </v>
      </c>
      <c r="D28" s="14">
        <f>'[2]QUALIF MIDDLE REZ'!D29</f>
        <v>102</v>
      </c>
      <c r="E28" s="21">
        <v>0</v>
      </c>
      <c r="F28" s="45">
        <v>0</v>
      </c>
      <c r="G28" s="46">
        <v>1</v>
      </c>
      <c r="H28" s="47">
        <v>0</v>
      </c>
      <c r="I28" s="48">
        <f t="shared" si="0"/>
        <v>1</v>
      </c>
      <c r="BS28" s="7">
        <v>18</v>
      </c>
      <c r="BT28" s="7" t="str">
        <f>'[1]QUALIF MIDDLE REZ'!B29</f>
        <v xml:space="preserve"> Julius Mockevičius </v>
      </c>
      <c r="BU28" s="7" t="str">
        <f>'[1]QUALIF MIDDLE REZ'!C29</f>
        <v>Bmw E30 </v>
      </c>
      <c r="BV28" s="7">
        <f>'[1]QUALIF MIDDLE REZ'!D29</f>
        <v>102</v>
      </c>
      <c r="BW28" s="8">
        <f>ROUND('[1]QUALIF MIDDLE REZ'!H29,2)</f>
        <v>0</v>
      </c>
      <c r="BY28" s="7">
        <f t="shared" si="1"/>
        <v>18</v>
      </c>
      <c r="CA28" s="8">
        <f t="shared" si="4"/>
        <v>-102</v>
      </c>
      <c r="CB28" s="7">
        <f t="shared" si="6"/>
        <v>18</v>
      </c>
      <c r="CD28" s="7">
        <v>18</v>
      </c>
      <c r="CE28" s="7">
        <f t="shared" si="3"/>
        <v>28</v>
      </c>
      <c r="CG28" s="7">
        <f t="shared" ref="CG28:CI37" ca="1" si="7">IF(BT28&lt;&gt;0,INDIRECT(CG$9&amp;$CE28),"")</f>
        <v>18</v>
      </c>
      <c r="CH28" s="7">
        <f t="shared" ca="1" si="7"/>
        <v>-102</v>
      </c>
      <c r="CI28" s="7">
        <f t="shared" ca="1" si="7"/>
        <v>18</v>
      </c>
    </row>
    <row r="29" spans="2:87" x14ac:dyDescent="0.25">
      <c r="B29" s="3">
        <v>19</v>
      </c>
      <c r="C29" s="9" t="str">
        <f>'[1]QUALIF MIDDLE REZ'!B30</f>
        <v xml:space="preserve"> Sigitas Sauciunas </v>
      </c>
      <c r="D29" s="14">
        <f>'[2]QUALIF MIDDLE REZ'!D30</f>
        <v>110</v>
      </c>
      <c r="E29" s="21">
        <v>0</v>
      </c>
      <c r="F29" s="45">
        <v>0</v>
      </c>
      <c r="G29" s="46">
        <v>1</v>
      </c>
      <c r="H29" s="47">
        <v>0</v>
      </c>
      <c r="I29" s="48">
        <f t="shared" si="0"/>
        <v>1</v>
      </c>
      <c r="BS29" s="7">
        <v>19</v>
      </c>
      <c r="BT29" s="7" t="str">
        <f>'[1]QUALIF MIDDLE REZ'!B30</f>
        <v xml:space="preserve"> Sigitas Sauciunas </v>
      </c>
      <c r="BU29" s="7" t="str">
        <f>'[1]QUALIF MIDDLE REZ'!C30</f>
        <v xml:space="preserve">BMW 325 </v>
      </c>
      <c r="BV29" s="7">
        <f>'[1]QUALIF MIDDLE REZ'!D30</f>
        <v>110</v>
      </c>
      <c r="BW29" s="8">
        <f>ROUND('[1]QUALIF MIDDLE REZ'!H30,2)</f>
        <v>0</v>
      </c>
      <c r="BY29" s="7">
        <f t="shared" si="1"/>
        <v>18</v>
      </c>
      <c r="CA29" s="8">
        <f t="shared" si="4"/>
        <v>-110</v>
      </c>
      <c r="CB29" s="7">
        <f t="shared" si="6"/>
        <v>19</v>
      </c>
      <c r="CD29" s="7">
        <v>19</v>
      </c>
      <c r="CE29" s="7">
        <f t="shared" si="3"/>
        <v>29</v>
      </c>
      <c r="CG29" s="7">
        <f t="shared" ca="1" si="7"/>
        <v>18</v>
      </c>
      <c r="CH29" s="7">
        <f t="shared" ca="1" si="7"/>
        <v>-110</v>
      </c>
      <c r="CI29" s="7">
        <f t="shared" ca="1" si="7"/>
        <v>19</v>
      </c>
    </row>
    <row r="30" spans="2:87" x14ac:dyDescent="0.25">
      <c r="B30" s="3">
        <v>20</v>
      </c>
      <c r="C30" s="9" t="str">
        <f>'[1]QUALIF MIDDLE REZ'!B31</f>
        <v xml:space="preserve"> Linas Kasjanovas </v>
      </c>
      <c r="D30" s="14">
        <f>'[2]QUALIF MIDDLE REZ'!D31</f>
        <v>112</v>
      </c>
      <c r="E30" s="21">
        <v>0</v>
      </c>
      <c r="F30" s="45">
        <v>0</v>
      </c>
      <c r="G30" s="46">
        <v>1</v>
      </c>
      <c r="H30" s="47">
        <v>0</v>
      </c>
      <c r="I30" s="48">
        <f t="shared" si="0"/>
        <v>1</v>
      </c>
      <c r="BS30" s="7">
        <v>20</v>
      </c>
      <c r="BT30" s="7" t="str">
        <f>'[1]QUALIF MIDDLE REZ'!B31</f>
        <v xml:space="preserve"> Linas Kasjanovas </v>
      </c>
      <c r="BU30" s="7" t="str">
        <f>'[1]QUALIF MIDDLE REZ'!C31</f>
        <v xml:space="preserve">Mazda RX8 </v>
      </c>
      <c r="BV30" s="7">
        <f>'[1]QUALIF MIDDLE REZ'!D31</f>
        <v>112</v>
      </c>
      <c r="BW30" s="8">
        <f>ROUND('[1]QUALIF MIDDLE REZ'!H31,2)</f>
        <v>0</v>
      </c>
      <c r="BY30" s="7">
        <f t="shared" si="1"/>
        <v>18</v>
      </c>
      <c r="CA30" s="8">
        <f t="shared" si="4"/>
        <v>-112</v>
      </c>
      <c r="CB30" s="7">
        <f t="shared" si="6"/>
        <v>20</v>
      </c>
      <c r="CD30" s="7">
        <v>20</v>
      </c>
      <c r="CE30" s="7">
        <f t="shared" si="3"/>
        <v>30</v>
      </c>
      <c r="CG30" s="7">
        <f t="shared" ca="1" si="7"/>
        <v>18</v>
      </c>
      <c r="CH30" s="7">
        <f t="shared" ca="1" si="7"/>
        <v>-112</v>
      </c>
      <c r="CI30" s="7">
        <f t="shared" ca="1" si="7"/>
        <v>20</v>
      </c>
    </row>
    <row r="31" spans="2:87" x14ac:dyDescent="0.25">
      <c r="B31" s="3">
        <v>21</v>
      </c>
      <c r="C31" s="9" t="str">
        <f>'[1]QUALIF MIDDLE REZ'!B32</f>
        <v xml:space="preserve"> Paulius Karklelis </v>
      </c>
      <c r="D31" s="14">
        <f>'[2]QUALIF MIDDLE REZ'!D32</f>
        <v>117</v>
      </c>
      <c r="E31" s="21">
        <v>0</v>
      </c>
      <c r="F31" s="45">
        <v>0</v>
      </c>
      <c r="G31" s="46">
        <v>1</v>
      </c>
      <c r="H31" s="47">
        <v>0</v>
      </c>
      <c r="I31" s="48">
        <f t="shared" si="0"/>
        <v>1</v>
      </c>
      <c r="BS31" s="7">
        <v>21</v>
      </c>
      <c r="BT31" s="7" t="str">
        <f>'[1]QUALIF MIDDLE REZ'!B32</f>
        <v xml:space="preserve"> Paulius Karklelis </v>
      </c>
      <c r="BU31" s="7" t="str">
        <f>'[1]QUALIF MIDDLE REZ'!C32</f>
        <v xml:space="preserve">BMW e36 </v>
      </c>
      <c r="BV31" s="7">
        <f>'[1]QUALIF MIDDLE REZ'!D32</f>
        <v>117</v>
      </c>
      <c r="BW31" s="8">
        <f>ROUND('[1]QUALIF MIDDLE REZ'!H32,2)</f>
        <v>0</v>
      </c>
      <c r="BY31" s="7">
        <f t="shared" si="1"/>
        <v>18</v>
      </c>
      <c r="CA31" s="8">
        <f t="shared" si="4"/>
        <v>-117</v>
      </c>
      <c r="CB31" s="7">
        <f t="shared" si="6"/>
        <v>21</v>
      </c>
      <c r="CD31" s="7">
        <v>21</v>
      </c>
      <c r="CE31" s="7">
        <f t="shared" si="3"/>
        <v>31</v>
      </c>
      <c r="CG31" s="7">
        <f t="shared" ca="1" si="7"/>
        <v>18</v>
      </c>
      <c r="CH31" s="7">
        <f t="shared" ca="1" si="7"/>
        <v>-117</v>
      </c>
      <c r="CI31" s="7">
        <f t="shared" ca="1" si="7"/>
        <v>21</v>
      </c>
    </row>
    <row r="32" spans="2:87" x14ac:dyDescent="0.25">
      <c r="B32" s="3">
        <v>22</v>
      </c>
      <c r="C32" s="9" t="str">
        <f>'[1]QUALIF MIDDLE REZ'!B33</f>
        <v xml:space="preserve"> Egidijus Pečiukas </v>
      </c>
      <c r="D32" s="14">
        <f>'[2]QUALIF MIDDLE REZ'!D33</f>
        <v>120</v>
      </c>
      <c r="E32" s="21">
        <v>0</v>
      </c>
      <c r="F32" s="45">
        <v>0</v>
      </c>
      <c r="G32" s="46">
        <v>1</v>
      </c>
      <c r="H32" s="47">
        <v>0</v>
      </c>
      <c r="I32" s="48">
        <f t="shared" si="0"/>
        <v>1</v>
      </c>
      <c r="BS32" s="7">
        <v>22</v>
      </c>
      <c r="BT32" s="7" t="str">
        <f>'[1]QUALIF MIDDLE REZ'!B33</f>
        <v xml:space="preserve"> Egidijus Pečiukas </v>
      </c>
      <c r="BU32" s="7" t="str">
        <f>'[1]QUALIF MIDDLE REZ'!C33</f>
        <v xml:space="preserve">BMW </v>
      </c>
      <c r="BV32" s="7">
        <f>'[1]QUALIF MIDDLE REZ'!D33</f>
        <v>120</v>
      </c>
      <c r="BW32" s="8">
        <f>ROUND('[1]QUALIF MIDDLE REZ'!H33,2)</f>
        <v>0</v>
      </c>
      <c r="BY32" s="7">
        <f t="shared" si="1"/>
        <v>18</v>
      </c>
      <c r="CA32" s="8">
        <f t="shared" si="4"/>
        <v>-120</v>
      </c>
      <c r="CB32" s="7">
        <f t="shared" si="6"/>
        <v>22</v>
      </c>
      <c r="CD32" s="7">
        <v>22</v>
      </c>
      <c r="CE32" s="7">
        <f t="shared" si="3"/>
        <v>32</v>
      </c>
      <c r="CG32" s="7">
        <f t="shared" ca="1" si="7"/>
        <v>18</v>
      </c>
      <c r="CH32" s="7">
        <f t="shared" ca="1" si="7"/>
        <v>-120</v>
      </c>
      <c r="CI32" s="7">
        <f t="shared" ca="1" si="7"/>
        <v>22</v>
      </c>
    </row>
    <row r="33" spans="2:87" x14ac:dyDescent="0.25">
      <c r="B33" s="3">
        <v>23</v>
      </c>
      <c r="C33" s="9" t="str">
        <f>'[1]QUALIF MIDDLE REZ'!B34</f>
        <v>Bernardas Iminavičius</v>
      </c>
      <c r="D33" s="14">
        <f>'[2]QUALIF MIDDLE REZ'!D34</f>
        <v>123</v>
      </c>
      <c r="E33" s="21">
        <v>0</v>
      </c>
      <c r="F33" s="45">
        <v>0</v>
      </c>
      <c r="G33" s="46">
        <v>1</v>
      </c>
      <c r="H33" s="47">
        <v>0</v>
      </c>
      <c r="I33" s="48">
        <f t="shared" si="0"/>
        <v>1</v>
      </c>
      <c r="BS33" s="7">
        <v>23</v>
      </c>
      <c r="BT33" s="7" t="str">
        <f>'[1]QUALIF MIDDLE REZ'!B34</f>
        <v>Bernardas Iminavičius</v>
      </c>
      <c r="BU33" s="7" t="str">
        <f>'[1]QUALIF MIDDLE REZ'!C34</f>
        <v>BMW e46</v>
      </c>
      <c r="BV33" s="7">
        <f>'[1]QUALIF MIDDLE REZ'!D34</f>
        <v>123</v>
      </c>
      <c r="BW33" s="8">
        <f>ROUND('[1]QUALIF MIDDLE REZ'!H34,2)</f>
        <v>0</v>
      </c>
      <c r="BY33" s="7">
        <f t="shared" si="1"/>
        <v>18</v>
      </c>
      <c r="CA33" s="8">
        <f t="shared" si="4"/>
        <v>-123</v>
      </c>
      <c r="CB33" s="7">
        <f t="shared" si="6"/>
        <v>23</v>
      </c>
      <c r="CD33" s="7">
        <v>23</v>
      </c>
      <c r="CE33" s="7">
        <f t="shared" si="3"/>
        <v>33</v>
      </c>
      <c r="CG33" s="7">
        <f t="shared" ca="1" si="7"/>
        <v>18</v>
      </c>
      <c r="CH33" s="7">
        <f t="shared" ca="1" si="7"/>
        <v>-123</v>
      </c>
      <c r="CI33" s="7">
        <f t="shared" ca="1" si="7"/>
        <v>23</v>
      </c>
    </row>
    <row r="34" spans="2:87" x14ac:dyDescent="0.25">
      <c r="B34" s="3">
        <v>24</v>
      </c>
      <c r="C34" s="9" t="str">
        <f>'[1]QUALIF MIDDLE REZ'!B36</f>
        <v xml:space="preserve"> Donatas Urbanavicius </v>
      </c>
      <c r="D34" s="14">
        <f>'[2]QUALIF MIDDLE REZ'!D36</f>
        <v>128</v>
      </c>
      <c r="E34" s="21">
        <v>0</v>
      </c>
      <c r="F34" s="45">
        <v>0</v>
      </c>
      <c r="G34" s="46">
        <v>1</v>
      </c>
      <c r="H34" s="47">
        <v>0</v>
      </c>
      <c r="I34" s="48">
        <f t="shared" si="0"/>
        <v>1</v>
      </c>
      <c r="BS34" s="7">
        <v>24</v>
      </c>
      <c r="BT34" s="7" t="str">
        <f>'[1]QUALIF MIDDLE REZ'!B35</f>
        <v xml:space="preserve">Gediminas Ivanauskas </v>
      </c>
      <c r="BU34" s="7" t="str">
        <f>'[1]QUALIF MIDDLE REZ'!C35</f>
        <v xml:space="preserve">Nissan 200sx </v>
      </c>
      <c r="BV34" s="7">
        <f>'[1]QUALIF MIDDLE REZ'!D35</f>
        <v>125</v>
      </c>
      <c r="BW34" s="8">
        <f>ROUND('[1]QUALIF MIDDLE REZ'!H35,2)</f>
        <v>0</v>
      </c>
      <c r="BY34" s="7">
        <f t="shared" si="1"/>
        <v>18</v>
      </c>
      <c r="CA34" s="8">
        <f t="shared" si="4"/>
        <v>-125</v>
      </c>
      <c r="CB34" s="7">
        <f t="shared" si="6"/>
        <v>24</v>
      </c>
      <c r="CD34" s="7">
        <v>24</v>
      </c>
      <c r="CE34" s="7">
        <f t="shared" si="3"/>
        <v>34</v>
      </c>
      <c r="CG34" s="7">
        <f t="shared" ca="1" si="7"/>
        <v>18</v>
      </c>
      <c r="CH34" s="7">
        <f t="shared" ca="1" si="7"/>
        <v>-125</v>
      </c>
      <c r="CI34" s="7">
        <f t="shared" ca="1" si="7"/>
        <v>24</v>
      </c>
    </row>
    <row r="35" spans="2:87" x14ac:dyDescent="0.25">
      <c r="B35" s="3">
        <v>25</v>
      </c>
      <c r="C35" s="9" t="str">
        <f>'[1]QUALIF MIDDLE REZ'!B37</f>
        <v xml:space="preserve">Tomas Makarevičius </v>
      </c>
      <c r="D35" s="14">
        <f>'[2]QUALIF MIDDLE REZ'!D37</f>
        <v>150</v>
      </c>
      <c r="E35" s="21">
        <v>0</v>
      </c>
      <c r="F35" s="45">
        <v>0</v>
      </c>
      <c r="G35" s="46">
        <v>1</v>
      </c>
      <c r="H35" s="47">
        <v>0</v>
      </c>
      <c r="I35" s="48">
        <f t="shared" si="0"/>
        <v>1</v>
      </c>
      <c r="BS35" s="7">
        <v>25</v>
      </c>
      <c r="BT35" s="7" t="str">
        <f>'[1]QUALIF MIDDLE REZ'!B36</f>
        <v xml:space="preserve"> Donatas Urbanavicius </v>
      </c>
      <c r="BU35" s="7" t="str">
        <f>'[1]QUALIF MIDDLE REZ'!C36</f>
        <v xml:space="preserve">Toyota Supra </v>
      </c>
      <c r="BV35" s="7">
        <f>'[1]QUALIF MIDDLE REZ'!D36</f>
        <v>128</v>
      </c>
      <c r="BW35" s="8">
        <f>ROUND('[1]QUALIF MIDDLE REZ'!H36,2)</f>
        <v>0</v>
      </c>
      <c r="BY35" s="7">
        <f t="shared" si="1"/>
        <v>18</v>
      </c>
      <c r="CA35" s="8">
        <f t="shared" si="4"/>
        <v>-128</v>
      </c>
      <c r="CB35" s="7">
        <f t="shared" si="6"/>
        <v>25</v>
      </c>
      <c r="CD35" s="7">
        <v>25</v>
      </c>
      <c r="CE35" s="7">
        <f t="shared" si="3"/>
        <v>35</v>
      </c>
      <c r="CG35" s="7">
        <f t="shared" ca="1" si="7"/>
        <v>18</v>
      </c>
      <c r="CH35" s="7">
        <f t="shared" ca="1" si="7"/>
        <v>-128</v>
      </c>
      <c r="CI35" s="7">
        <f t="shared" ca="1" si="7"/>
        <v>25</v>
      </c>
    </row>
    <row r="36" spans="2:87" x14ac:dyDescent="0.25">
      <c r="B36" s="3">
        <v>26</v>
      </c>
      <c r="C36" s="64" t="str">
        <f>'[1]QUALIF MIDDLE REZ'!B38</f>
        <v xml:space="preserve"> Arnas Kazokevičius </v>
      </c>
      <c r="D36" s="65">
        <f>'[2]QUALIF MIDDLE REZ'!D38</f>
        <v>155</v>
      </c>
      <c r="E36" s="24">
        <v>0</v>
      </c>
      <c r="F36" s="45">
        <v>0</v>
      </c>
      <c r="G36" s="46">
        <v>1</v>
      </c>
      <c r="H36" s="47">
        <v>0</v>
      </c>
      <c r="I36" s="48">
        <f t="shared" si="0"/>
        <v>1</v>
      </c>
      <c r="BS36" s="7">
        <v>26</v>
      </c>
      <c r="BT36" s="7" t="str">
        <f>'[1]QUALIF MIDDLE REZ'!B37</f>
        <v xml:space="preserve">Tomas Makarevičius </v>
      </c>
      <c r="BU36" s="7" t="str">
        <f>'[1]QUALIF MIDDLE REZ'!C37</f>
        <v xml:space="preserve">Nissan S14 </v>
      </c>
      <c r="BV36" s="7">
        <f>'[1]QUALIF MIDDLE REZ'!D37</f>
        <v>150</v>
      </c>
      <c r="BW36" s="8">
        <f>ROUND('[1]QUALIF MIDDLE REZ'!H37,2)</f>
        <v>0</v>
      </c>
      <c r="BY36" s="7">
        <f t="shared" si="1"/>
        <v>18</v>
      </c>
      <c r="CA36" s="8">
        <f t="shared" si="4"/>
        <v>-150</v>
      </c>
      <c r="CB36" s="7">
        <f t="shared" si="6"/>
        <v>26</v>
      </c>
      <c r="CD36" s="7">
        <v>26</v>
      </c>
      <c r="CE36" s="7">
        <f t="shared" si="3"/>
        <v>36</v>
      </c>
      <c r="CG36" s="7">
        <f t="shared" ca="1" si="7"/>
        <v>18</v>
      </c>
      <c r="CH36" s="7">
        <f t="shared" ca="1" si="7"/>
        <v>-150</v>
      </c>
      <c r="CI36" s="7">
        <f t="shared" ca="1" si="7"/>
        <v>26</v>
      </c>
    </row>
    <row r="37" spans="2:87" ht="15.75" thickBot="1" x14ac:dyDescent="0.3">
      <c r="B37" s="14">
        <v>27</v>
      </c>
      <c r="C37" s="27" t="str">
        <f>'[1]QUALIF MIDDLE REZ'!B35</f>
        <v xml:space="preserve">Gediminas Ivanauskas </v>
      </c>
      <c r="D37" s="28">
        <f>'[2]QUALIF MIDDLE REZ'!D35</f>
        <v>125</v>
      </c>
      <c r="E37" s="21">
        <v>0</v>
      </c>
      <c r="F37" s="45">
        <v>0</v>
      </c>
      <c r="G37" s="66">
        <v>0</v>
      </c>
      <c r="H37" s="67">
        <v>0</v>
      </c>
      <c r="I37" s="68">
        <f t="shared" si="0"/>
        <v>0</v>
      </c>
      <c r="BS37" s="7">
        <v>27</v>
      </c>
      <c r="BT37" s="7" t="str">
        <f>'[1]QUALIF MIDDLE REZ'!B38</f>
        <v xml:space="preserve"> Arnas Kazokevičius </v>
      </c>
      <c r="BU37" s="7" t="str">
        <f>'[1]QUALIF MIDDLE REZ'!C38</f>
        <v xml:space="preserve">Nissan 200sx </v>
      </c>
      <c r="BV37" s="7">
        <f>'[1]QUALIF MIDDLE REZ'!D38</f>
        <v>155</v>
      </c>
      <c r="BW37" s="8">
        <f>ROUND('[1]QUALIF MIDDLE REZ'!H38,2)</f>
        <v>0</v>
      </c>
      <c r="BY37" s="7">
        <f t="shared" si="1"/>
        <v>18</v>
      </c>
      <c r="CA37" s="8">
        <f t="shared" si="4"/>
        <v>-155</v>
      </c>
      <c r="CB37" s="7">
        <f t="shared" si="6"/>
        <v>27</v>
      </c>
      <c r="CD37" s="7">
        <v>27</v>
      </c>
      <c r="CE37" s="7">
        <f t="shared" si="3"/>
        <v>37</v>
      </c>
      <c r="CG37" s="7">
        <f t="shared" ca="1" si="7"/>
        <v>18</v>
      </c>
      <c r="CH37" s="7">
        <f t="shared" ca="1" si="7"/>
        <v>-155</v>
      </c>
      <c r="CI37" s="7">
        <f t="shared" ca="1" si="7"/>
        <v>27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Q56"/>
  <sheetViews>
    <sheetView tabSelected="1" zoomScale="90" zoomScaleNormal="90" workbookViewId="0">
      <selection activeCell="I16" sqref="I16"/>
    </sheetView>
  </sheetViews>
  <sheetFormatPr defaultColWidth="8.5703125" defaultRowHeight="15" x14ac:dyDescent="0.25"/>
  <cols>
    <col min="1" max="1" width="6.7109375" style="1" customWidth="1"/>
    <col min="2" max="2" width="6.5703125" style="2" customWidth="1"/>
    <col min="3" max="3" width="41.28515625" style="1" customWidth="1"/>
    <col min="4" max="5" width="12.140625" style="2" customWidth="1"/>
    <col min="6" max="6" width="19.28515625" style="2" customWidth="1"/>
    <col min="7" max="7" width="8" style="1" customWidth="1"/>
    <col min="8" max="74" width="9.5703125" style="1" customWidth="1"/>
    <col min="75" max="75" width="11" style="10" customWidth="1"/>
    <col min="76" max="94" width="11" style="7" hidden="1" customWidth="1"/>
    <col min="95" max="95" width="11" style="10" customWidth="1"/>
    <col min="96" max="99" width="9.7109375" style="1" customWidth="1"/>
    <col min="100" max="16384" width="8.5703125" style="1"/>
  </cols>
  <sheetData>
    <row r="5" spans="2:93" ht="15" customHeight="1" x14ac:dyDescent="0.35">
      <c r="H5" s="16"/>
    </row>
    <row r="6" spans="2:93" ht="15" customHeight="1" x14ac:dyDescent="0.25"/>
    <row r="7" spans="2:93" ht="21" x14ac:dyDescent="0.35">
      <c r="C7" s="5" t="s">
        <v>65</v>
      </c>
    </row>
    <row r="8" spans="2:93" ht="15.75" x14ac:dyDescent="0.25">
      <c r="C8" s="4" t="s">
        <v>66</v>
      </c>
      <c r="BZ8" s="11"/>
      <c r="CA8" s="11"/>
      <c r="CC8" s="11"/>
      <c r="CM8" s="7" t="s">
        <v>0</v>
      </c>
      <c r="CN8" s="7" t="s">
        <v>1</v>
      </c>
      <c r="CO8" s="7" t="s">
        <v>2</v>
      </c>
    </row>
    <row r="9" spans="2:93" ht="16.5" thickBot="1" x14ac:dyDescent="0.3">
      <c r="C9" s="4"/>
      <c r="CM9" s="7" t="s">
        <v>3</v>
      </c>
      <c r="CN9" s="7" t="s">
        <v>5</v>
      </c>
      <c r="CO9" s="7" t="s">
        <v>4</v>
      </c>
    </row>
    <row r="10" spans="2:93" ht="56.25" customHeight="1" x14ac:dyDescent="0.25">
      <c r="B10" s="12" t="s">
        <v>42</v>
      </c>
      <c r="C10" s="12" t="s">
        <v>43</v>
      </c>
      <c r="D10" s="30" t="s">
        <v>67</v>
      </c>
      <c r="E10" s="31" t="s">
        <v>63</v>
      </c>
      <c r="F10" s="32" t="s">
        <v>64</v>
      </c>
      <c r="BZ10" s="7" t="e">
        <f>#REF!</f>
        <v>#REF!</v>
      </c>
      <c r="CA10" s="7" t="e">
        <f>#REF!</f>
        <v>#REF!</v>
      </c>
      <c r="CB10" s="7" t="e">
        <f>#REF!</f>
        <v>#REF!</v>
      </c>
      <c r="CC10" s="7" t="e">
        <f>#REF!</f>
        <v>#REF!</v>
      </c>
    </row>
    <row r="11" spans="2:93" x14ac:dyDescent="0.25">
      <c r="B11" s="3">
        <v>1</v>
      </c>
      <c r="C11" s="9" t="s">
        <v>9</v>
      </c>
      <c r="D11" s="34">
        <v>84</v>
      </c>
      <c r="E11" s="35">
        <v>104</v>
      </c>
      <c r="F11" s="36">
        <f>SUM(D11:E11)</f>
        <v>188</v>
      </c>
      <c r="BY11" s="7">
        <v>1</v>
      </c>
      <c r="BZ11" s="7" t="e">
        <f>#REF!</f>
        <v>#REF!</v>
      </c>
      <c r="CA11" s="7" t="e">
        <f>#REF!</f>
        <v>#REF!</v>
      </c>
      <c r="CB11" s="7" t="e">
        <f>#REF!</f>
        <v>#REF!</v>
      </c>
      <c r="CC11" s="8" t="e">
        <f>ROUND(#REF!,2)</f>
        <v>#REF!</v>
      </c>
      <c r="CE11" s="7" t="e">
        <f t="shared" ref="CE11:CE45" si="0">RANK(CC11,$CC$11:$CC$45,0)</f>
        <v>#REF!</v>
      </c>
      <c r="CG11" s="8" t="e">
        <f>CC11*1000000-CB11</f>
        <v>#REF!</v>
      </c>
      <c r="CH11" s="7" t="e">
        <f t="shared" ref="CH11:CH23" si="1">RANK(CG11,$CG$11:$CG$45,0)</f>
        <v>#REF!</v>
      </c>
      <c r="CJ11" s="7">
        <v>1</v>
      </c>
      <c r="CK11" s="7" t="e">
        <f t="shared" ref="CK11:CK45" si="2">MATCH(CJ11,CH:CH,0)</f>
        <v>#N/A</v>
      </c>
      <c r="CM11" s="7" t="e">
        <f ca="1">IF(BZ11&lt;&gt;0,INDIRECT(CM$9&amp;$CK11),"")</f>
        <v>#REF!</v>
      </c>
      <c r="CN11" s="7" t="e">
        <f ca="1">IF(CA11&lt;&gt;0,INDIRECT(CN$9&amp;$CK11),"")</f>
        <v>#REF!</v>
      </c>
      <c r="CO11" s="7" t="e">
        <f ca="1">IF(CB11&lt;&gt;0,INDIRECT(CO$9&amp;$CK11),"")</f>
        <v>#REF!</v>
      </c>
    </row>
    <row r="12" spans="2:93" x14ac:dyDescent="0.25">
      <c r="B12" s="3">
        <v>2</v>
      </c>
      <c r="C12" s="9" t="s">
        <v>8</v>
      </c>
      <c r="D12" s="34">
        <v>108</v>
      </c>
      <c r="E12" s="35">
        <v>63</v>
      </c>
      <c r="F12" s="36">
        <f>SUM(D12:E12)</f>
        <v>171</v>
      </c>
      <c r="BY12" s="7">
        <v>2</v>
      </c>
      <c r="BZ12" s="7" t="e">
        <f>#REF!</f>
        <v>#REF!</v>
      </c>
      <c r="CA12" s="7" t="e">
        <f>#REF!</f>
        <v>#REF!</v>
      </c>
      <c r="CB12" s="7" t="e">
        <f>#REF!</f>
        <v>#REF!</v>
      </c>
      <c r="CC12" s="8" t="e">
        <f>ROUND(#REF!,2)</f>
        <v>#REF!</v>
      </c>
      <c r="CE12" s="7" t="e">
        <f t="shared" si="0"/>
        <v>#REF!</v>
      </c>
      <c r="CG12" s="8" t="e">
        <f t="shared" ref="CG12:CG45" si="3">CC12*1000000-CB12</f>
        <v>#REF!</v>
      </c>
      <c r="CH12" s="7" t="e">
        <f t="shared" si="1"/>
        <v>#REF!</v>
      </c>
      <c r="CJ12" s="7">
        <v>2</v>
      </c>
      <c r="CK12" s="7" t="e">
        <f t="shared" si="2"/>
        <v>#N/A</v>
      </c>
      <c r="CM12" s="7" t="e">
        <f t="shared" ref="CM12:CO27" ca="1" si="4">IF(BZ12&lt;&gt;0,INDIRECT(CM$9&amp;$CK12),"")</f>
        <v>#REF!</v>
      </c>
      <c r="CN12" s="7" t="e">
        <f t="shared" ca="1" si="4"/>
        <v>#REF!</v>
      </c>
      <c r="CO12" s="7" t="e">
        <f t="shared" ca="1" si="4"/>
        <v>#REF!</v>
      </c>
    </row>
    <row r="13" spans="2:93" x14ac:dyDescent="0.25">
      <c r="B13" s="3">
        <v>3</v>
      </c>
      <c r="C13" s="9" t="s">
        <v>11</v>
      </c>
      <c r="D13" s="34">
        <v>72</v>
      </c>
      <c r="E13" s="35">
        <v>90</v>
      </c>
      <c r="F13" s="36">
        <f>SUM(D13:E13)</f>
        <v>162</v>
      </c>
      <c r="BY13" s="7">
        <v>3</v>
      </c>
      <c r="BZ13" s="7" t="e">
        <f>#REF!</f>
        <v>#REF!</v>
      </c>
      <c r="CA13" s="7" t="e">
        <f>#REF!</f>
        <v>#REF!</v>
      </c>
      <c r="CB13" s="7" t="e">
        <f>#REF!</f>
        <v>#REF!</v>
      </c>
      <c r="CC13" s="8" t="e">
        <f>ROUND(#REF!,2)</f>
        <v>#REF!</v>
      </c>
      <c r="CE13" s="7" t="e">
        <f t="shared" si="0"/>
        <v>#REF!</v>
      </c>
      <c r="CG13" s="8" t="e">
        <f t="shared" si="3"/>
        <v>#REF!</v>
      </c>
      <c r="CH13" s="7" t="e">
        <f t="shared" si="1"/>
        <v>#REF!</v>
      </c>
      <c r="CJ13" s="7">
        <v>3</v>
      </c>
      <c r="CK13" s="7" t="e">
        <f t="shared" si="2"/>
        <v>#N/A</v>
      </c>
      <c r="CM13" s="7" t="e">
        <f t="shared" ca="1" si="4"/>
        <v>#REF!</v>
      </c>
      <c r="CN13" s="7" t="e">
        <f t="shared" ca="1" si="4"/>
        <v>#REF!</v>
      </c>
      <c r="CO13" s="7" t="e">
        <f t="shared" ca="1" si="4"/>
        <v>#REF!</v>
      </c>
    </row>
    <row r="14" spans="2:93" x14ac:dyDescent="0.25">
      <c r="B14" s="3">
        <v>4</v>
      </c>
      <c r="C14" s="9" t="s">
        <v>14</v>
      </c>
      <c r="D14" s="34">
        <v>91</v>
      </c>
      <c r="E14" s="35">
        <v>66</v>
      </c>
      <c r="F14" s="36">
        <f>SUM(D14:E14)</f>
        <v>157</v>
      </c>
      <c r="BY14" s="7">
        <v>4</v>
      </c>
      <c r="BZ14" s="7" t="e">
        <f>#REF!</f>
        <v>#REF!</v>
      </c>
      <c r="CA14" s="7" t="e">
        <f>#REF!</f>
        <v>#REF!</v>
      </c>
      <c r="CB14" s="7" t="e">
        <f>#REF!</f>
        <v>#REF!</v>
      </c>
      <c r="CC14" s="8" t="e">
        <f>ROUND(#REF!,2)</f>
        <v>#REF!</v>
      </c>
      <c r="CE14" s="7" t="e">
        <f t="shared" si="0"/>
        <v>#REF!</v>
      </c>
      <c r="CG14" s="8" t="e">
        <f t="shared" si="3"/>
        <v>#REF!</v>
      </c>
      <c r="CH14" s="7" t="e">
        <f t="shared" si="1"/>
        <v>#REF!</v>
      </c>
      <c r="CJ14" s="7">
        <v>4</v>
      </c>
      <c r="CK14" s="7" t="e">
        <f t="shared" si="2"/>
        <v>#N/A</v>
      </c>
      <c r="CM14" s="7" t="e">
        <f t="shared" ca="1" si="4"/>
        <v>#REF!</v>
      </c>
      <c r="CN14" s="7" t="e">
        <f t="shared" ca="1" si="4"/>
        <v>#REF!</v>
      </c>
      <c r="CO14" s="7" t="e">
        <f t="shared" ca="1" si="4"/>
        <v>#REF!</v>
      </c>
    </row>
    <row r="15" spans="2:93" x14ac:dyDescent="0.25">
      <c r="B15" s="3">
        <v>5</v>
      </c>
      <c r="C15" s="9" t="s">
        <v>12</v>
      </c>
      <c r="D15" s="34">
        <v>63</v>
      </c>
      <c r="E15" s="35">
        <v>71</v>
      </c>
      <c r="F15" s="36">
        <f>SUM(D15:E15)</f>
        <v>134</v>
      </c>
      <c r="BY15" s="7">
        <v>5</v>
      </c>
      <c r="BZ15" s="7" t="e">
        <f>#REF!</f>
        <v>#REF!</v>
      </c>
      <c r="CA15" s="7" t="e">
        <f>#REF!</f>
        <v>#REF!</v>
      </c>
      <c r="CB15" s="7" t="e">
        <f>#REF!</f>
        <v>#REF!</v>
      </c>
      <c r="CC15" s="8" t="e">
        <f>ROUND(#REF!,2)</f>
        <v>#REF!</v>
      </c>
      <c r="CE15" s="7" t="e">
        <f t="shared" si="0"/>
        <v>#REF!</v>
      </c>
      <c r="CG15" s="8" t="e">
        <f t="shared" si="3"/>
        <v>#REF!</v>
      </c>
      <c r="CH15" s="7" t="e">
        <f t="shared" si="1"/>
        <v>#REF!</v>
      </c>
      <c r="CJ15" s="7">
        <v>5</v>
      </c>
      <c r="CK15" s="7" t="e">
        <f t="shared" si="2"/>
        <v>#N/A</v>
      </c>
      <c r="CM15" s="7" t="e">
        <f t="shared" ca="1" si="4"/>
        <v>#REF!</v>
      </c>
      <c r="CN15" s="7" t="e">
        <f t="shared" ca="1" si="4"/>
        <v>#REF!</v>
      </c>
      <c r="CO15" s="7" t="e">
        <f t="shared" ca="1" si="4"/>
        <v>#REF!</v>
      </c>
    </row>
    <row r="16" spans="2:93" x14ac:dyDescent="0.25">
      <c r="B16" s="3">
        <v>6</v>
      </c>
      <c r="C16" s="9" t="s">
        <v>10</v>
      </c>
      <c r="D16" s="34">
        <v>64</v>
      </c>
      <c r="E16" s="35">
        <v>70</v>
      </c>
      <c r="F16" s="36">
        <f>SUM(D16:E16)</f>
        <v>134</v>
      </c>
      <c r="BY16" s="7">
        <v>6</v>
      </c>
      <c r="BZ16" s="7" t="e">
        <f>#REF!</f>
        <v>#REF!</v>
      </c>
      <c r="CA16" s="7" t="e">
        <f>#REF!</f>
        <v>#REF!</v>
      </c>
      <c r="CB16" s="7" t="e">
        <f>#REF!</f>
        <v>#REF!</v>
      </c>
      <c r="CC16" s="8" t="e">
        <f>ROUND(#REF!,2)</f>
        <v>#REF!</v>
      </c>
      <c r="CE16" s="7" t="e">
        <f t="shared" si="0"/>
        <v>#REF!</v>
      </c>
      <c r="CG16" s="8" t="e">
        <f t="shared" si="3"/>
        <v>#REF!</v>
      </c>
      <c r="CH16" s="7" t="e">
        <f t="shared" si="1"/>
        <v>#REF!</v>
      </c>
      <c r="CJ16" s="7">
        <v>6</v>
      </c>
      <c r="CK16" s="7" t="e">
        <f t="shared" si="2"/>
        <v>#N/A</v>
      </c>
      <c r="CM16" s="7" t="e">
        <f t="shared" ca="1" si="4"/>
        <v>#REF!</v>
      </c>
      <c r="CN16" s="7" t="e">
        <f t="shared" ca="1" si="4"/>
        <v>#REF!</v>
      </c>
      <c r="CO16" s="7" t="e">
        <f t="shared" ca="1" si="4"/>
        <v>#REF!</v>
      </c>
    </row>
    <row r="17" spans="2:93" x14ac:dyDescent="0.25">
      <c r="B17" s="3">
        <v>7</v>
      </c>
      <c r="C17" s="9" t="s">
        <v>18</v>
      </c>
      <c r="D17" s="34">
        <v>52</v>
      </c>
      <c r="E17" s="35">
        <v>80</v>
      </c>
      <c r="F17" s="36">
        <f>SUM(D17:E17)</f>
        <v>132</v>
      </c>
      <c r="BY17" s="7">
        <v>7</v>
      </c>
      <c r="BZ17" s="7" t="e">
        <f>#REF!</f>
        <v>#REF!</v>
      </c>
      <c r="CA17" s="7" t="e">
        <f>#REF!</f>
        <v>#REF!</v>
      </c>
      <c r="CB17" s="7" t="e">
        <f>#REF!</f>
        <v>#REF!</v>
      </c>
      <c r="CC17" s="8" t="e">
        <f>ROUND(#REF!,2)</f>
        <v>#REF!</v>
      </c>
      <c r="CE17" s="7" t="e">
        <f t="shared" si="0"/>
        <v>#REF!</v>
      </c>
      <c r="CG17" s="8" t="e">
        <f t="shared" si="3"/>
        <v>#REF!</v>
      </c>
      <c r="CH17" s="7" t="e">
        <f t="shared" si="1"/>
        <v>#REF!</v>
      </c>
      <c r="CJ17" s="7">
        <v>7</v>
      </c>
      <c r="CK17" s="7" t="e">
        <f t="shared" si="2"/>
        <v>#N/A</v>
      </c>
      <c r="CM17" s="7" t="e">
        <f t="shared" ca="1" si="4"/>
        <v>#REF!</v>
      </c>
      <c r="CN17" s="7" t="e">
        <f t="shared" ca="1" si="4"/>
        <v>#REF!</v>
      </c>
      <c r="CO17" s="7" t="e">
        <f t="shared" ca="1" si="4"/>
        <v>#REF!</v>
      </c>
    </row>
    <row r="18" spans="2:93" x14ac:dyDescent="0.25">
      <c r="B18" s="3">
        <v>8</v>
      </c>
      <c r="C18" s="9" t="s">
        <v>20</v>
      </c>
      <c r="D18" s="34">
        <v>52</v>
      </c>
      <c r="E18" s="35">
        <v>68</v>
      </c>
      <c r="F18" s="36">
        <f>SUM(D18:E18)</f>
        <v>120</v>
      </c>
      <c r="BY18" s="7">
        <v>8</v>
      </c>
      <c r="BZ18" s="7" t="e">
        <f>#REF!</f>
        <v>#REF!</v>
      </c>
      <c r="CA18" s="7" t="e">
        <f>#REF!</f>
        <v>#REF!</v>
      </c>
      <c r="CB18" s="7" t="e">
        <f>#REF!</f>
        <v>#REF!</v>
      </c>
      <c r="CC18" s="8" t="e">
        <f>ROUND(#REF!,2)</f>
        <v>#REF!</v>
      </c>
      <c r="CE18" s="7" t="e">
        <f t="shared" si="0"/>
        <v>#REF!</v>
      </c>
      <c r="CG18" s="8" t="e">
        <f t="shared" si="3"/>
        <v>#REF!</v>
      </c>
      <c r="CH18" s="7" t="e">
        <f t="shared" si="1"/>
        <v>#REF!</v>
      </c>
      <c r="CJ18" s="7">
        <v>8</v>
      </c>
      <c r="CK18" s="7" t="e">
        <f t="shared" si="2"/>
        <v>#N/A</v>
      </c>
      <c r="CM18" s="7" t="e">
        <f t="shared" ca="1" si="4"/>
        <v>#REF!</v>
      </c>
      <c r="CN18" s="7" t="e">
        <f t="shared" ca="1" si="4"/>
        <v>#REF!</v>
      </c>
      <c r="CO18" s="7" t="e">
        <f t="shared" ca="1" si="4"/>
        <v>#REF!</v>
      </c>
    </row>
    <row r="19" spans="2:93" x14ac:dyDescent="0.25">
      <c r="B19" s="3">
        <v>9</v>
      </c>
      <c r="C19" s="9" t="s">
        <v>15</v>
      </c>
      <c r="D19" s="34">
        <v>52</v>
      </c>
      <c r="E19" s="35">
        <v>52</v>
      </c>
      <c r="F19" s="36">
        <f>SUM(D19:E19)</f>
        <v>104</v>
      </c>
      <c r="BY19" s="7">
        <v>9</v>
      </c>
      <c r="BZ19" s="7" t="e">
        <f>#REF!</f>
        <v>#REF!</v>
      </c>
      <c r="CA19" s="7" t="e">
        <f>#REF!</f>
        <v>#REF!</v>
      </c>
      <c r="CB19" s="7" t="e">
        <f>#REF!</f>
        <v>#REF!</v>
      </c>
      <c r="CC19" s="8" t="e">
        <f>ROUND(#REF!,2)</f>
        <v>#REF!</v>
      </c>
      <c r="CE19" s="7" t="e">
        <f t="shared" si="0"/>
        <v>#REF!</v>
      </c>
      <c r="CG19" s="8" t="e">
        <f t="shared" si="3"/>
        <v>#REF!</v>
      </c>
      <c r="CH19" s="7" t="e">
        <f t="shared" si="1"/>
        <v>#REF!</v>
      </c>
      <c r="CJ19" s="7">
        <v>9</v>
      </c>
      <c r="CK19" s="7" t="e">
        <f t="shared" si="2"/>
        <v>#N/A</v>
      </c>
      <c r="CM19" s="7" t="e">
        <f t="shared" ca="1" si="4"/>
        <v>#REF!</v>
      </c>
      <c r="CN19" s="7" t="e">
        <f t="shared" ca="1" si="4"/>
        <v>#REF!</v>
      </c>
      <c r="CO19" s="7" t="e">
        <f t="shared" ca="1" si="4"/>
        <v>#REF!</v>
      </c>
    </row>
    <row r="20" spans="2:93" x14ac:dyDescent="0.25">
      <c r="B20" s="3">
        <v>10</v>
      </c>
      <c r="C20" s="9" t="s">
        <v>7</v>
      </c>
      <c r="D20" s="34">
        <v>70</v>
      </c>
      <c r="E20" s="35">
        <v>0</v>
      </c>
      <c r="F20" s="36">
        <f>SUM(D20:E20)</f>
        <v>70</v>
      </c>
      <c r="BY20" s="7">
        <v>10</v>
      </c>
      <c r="BZ20" s="7" t="e">
        <f>#REF!</f>
        <v>#REF!</v>
      </c>
      <c r="CA20" s="7" t="e">
        <f>#REF!</f>
        <v>#REF!</v>
      </c>
      <c r="CB20" s="7" t="e">
        <f>#REF!</f>
        <v>#REF!</v>
      </c>
      <c r="CC20" s="8" t="e">
        <f>ROUND(#REF!,2)</f>
        <v>#REF!</v>
      </c>
      <c r="CE20" s="7" t="e">
        <f t="shared" si="0"/>
        <v>#REF!</v>
      </c>
      <c r="CG20" s="8" t="e">
        <f t="shared" si="3"/>
        <v>#REF!</v>
      </c>
      <c r="CH20" s="7" t="e">
        <f t="shared" si="1"/>
        <v>#REF!</v>
      </c>
      <c r="CJ20" s="7">
        <v>10</v>
      </c>
      <c r="CK20" s="7" t="e">
        <f t="shared" si="2"/>
        <v>#N/A</v>
      </c>
      <c r="CM20" s="7" t="e">
        <f t="shared" ca="1" si="4"/>
        <v>#REF!</v>
      </c>
      <c r="CN20" s="7" t="e">
        <f t="shared" ca="1" si="4"/>
        <v>#REF!</v>
      </c>
      <c r="CO20" s="7" t="e">
        <f t="shared" ca="1" si="4"/>
        <v>#REF!</v>
      </c>
    </row>
    <row r="21" spans="2:93" x14ac:dyDescent="0.25">
      <c r="B21" s="3">
        <v>11</v>
      </c>
      <c r="C21" s="9" t="s">
        <v>16</v>
      </c>
      <c r="D21" s="34">
        <v>62</v>
      </c>
      <c r="E21" s="35">
        <v>0</v>
      </c>
      <c r="F21" s="36">
        <f>SUM(D21:E21)</f>
        <v>62</v>
      </c>
      <c r="BY21" s="7">
        <v>11</v>
      </c>
      <c r="BZ21" s="7" t="e">
        <f>#REF!</f>
        <v>#REF!</v>
      </c>
      <c r="CA21" s="7" t="e">
        <f>#REF!</f>
        <v>#REF!</v>
      </c>
      <c r="CB21" s="7" t="e">
        <f>#REF!</f>
        <v>#REF!</v>
      </c>
      <c r="CC21" s="8" t="e">
        <f>ROUND(#REF!,2)</f>
        <v>#REF!</v>
      </c>
      <c r="CE21" s="7" t="e">
        <f t="shared" si="0"/>
        <v>#REF!</v>
      </c>
      <c r="CG21" s="8" t="e">
        <f t="shared" si="3"/>
        <v>#REF!</v>
      </c>
      <c r="CH21" s="7" t="e">
        <f t="shared" si="1"/>
        <v>#REF!</v>
      </c>
      <c r="CJ21" s="7">
        <v>11</v>
      </c>
      <c r="CK21" s="7" t="e">
        <f t="shared" si="2"/>
        <v>#N/A</v>
      </c>
      <c r="CM21" s="7" t="e">
        <f t="shared" ca="1" si="4"/>
        <v>#REF!</v>
      </c>
      <c r="CN21" s="7" t="e">
        <f t="shared" ca="1" si="4"/>
        <v>#REF!</v>
      </c>
      <c r="CO21" s="7" t="e">
        <f t="shared" ca="1" si="4"/>
        <v>#REF!</v>
      </c>
    </row>
    <row r="22" spans="2:93" x14ac:dyDescent="0.25">
      <c r="B22" s="3">
        <v>12</v>
      </c>
      <c r="C22" s="9" t="s">
        <v>6</v>
      </c>
      <c r="D22" s="70">
        <v>1</v>
      </c>
      <c r="E22" s="72">
        <v>52</v>
      </c>
      <c r="F22" s="74">
        <f>SUM(D22:E22)</f>
        <v>53</v>
      </c>
      <c r="BY22" s="7">
        <v>12</v>
      </c>
      <c r="BZ22" s="7" t="e">
        <f>#REF!</f>
        <v>#REF!</v>
      </c>
      <c r="CA22" s="7" t="e">
        <f>#REF!</f>
        <v>#REF!</v>
      </c>
      <c r="CB22" s="7" t="e">
        <f>#REF!</f>
        <v>#REF!</v>
      </c>
      <c r="CC22" s="8" t="e">
        <f>ROUND(#REF!,2)</f>
        <v>#REF!</v>
      </c>
      <c r="CE22" s="7" t="e">
        <f t="shared" si="0"/>
        <v>#REF!</v>
      </c>
      <c r="CG22" s="8" t="e">
        <f t="shared" si="3"/>
        <v>#REF!</v>
      </c>
      <c r="CH22" s="7" t="e">
        <f t="shared" si="1"/>
        <v>#REF!</v>
      </c>
      <c r="CJ22" s="7">
        <v>12</v>
      </c>
      <c r="CK22" s="7" t="e">
        <f t="shared" si="2"/>
        <v>#N/A</v>
      </c>
      <c r="CM22" s="7" t="e">
        <f t="shared" ca="1" si="4"/>
        <v>#REF!</v>
      </c>
      <c r="CN22" s="7" t="e">
        <f t="shared" ca="1" si="4"/>
        <v>#REF!</v>
      </c>
      <c r="CO22" s="7" t="e">
        <f t="shared" ca="1" si="4"/>
        <v>#REF!</v>
      </c>
    </row>
    <row r="23" spans="2:93" x14ac:dyDescent="0.25">
      <c r="B23" s="3">
        <v>13</v>
      </c>
      <c r="C23" s="9" t="s">
        <v>25</v>
      </c>
      <c r="D23" s="70">
        <v>1</v>
      </c>
      <c r="E23" s="72">
        <v>52</v>
      </c>
      <c r="F23" s="74">
        <f>SUM(D23:E23)</f>
        <v>53</v>
      </c>
      <c r="BY23" s="7">
        <v>13</v>
      </c>
      <c r="BZ23" s="7" t="e">
        <f>#REF!</f>
        <v>#REF!</v>
      </c>
      <c r="CA23" s="7" t="e">
        <f>#REF!</f>
        <v>#REF!</v>
      </c>
      <c r="CB23" s="7" t="e">
        <f>#REF!</f>
        <v>#REF!</v>
      </c>
      <c r="CC23" s="8" t="e">
        <f>ROUND(#REF!,2)</f>
        <v>#REF!</v>
      </c>
      <c r="CE23" s="7" t="e">
        <f t="shared" si="0"/>
        <v>#REF!</v>
      </c>
      <c r="CG23" s="8" t="e">
        <f t="shared" si="3"/>
        <v>#REF!</v>
      </c>
      <c r="CH23" s="7" t="e">
        <f t="shared" si="1"/>
        <v>#REF!</v>
      </c>
      <c r="CJ23" s="7">
        <v>13</v>
      </c>
      <c r="CK23" s="7" t="e">
        <f t="shared" si="2"/>
        <v>#N/A</v>
      </c>
      <c r="CM23" s="7" t="e">
        <f t="shared" ca="1" si="4"/>
        <v>#REF!</v>
      </c>
      <c r="CN23" s="7" t="e">
        <f t="shared" ca="1" si="4"/>
        <v>#REF!</v>
      </c>
      <c r="CO23" s="7" t="e">
        <f t="shared" ca="1" si="4"/>
        <v>#REF!</v>
      </c>
    </row>
    <row r="24" spans="2:93" x14ac:dyDescent="0.25">
      <c r="B24" s="15">
        <v>14</v>
      </c>
      <c r="C24" s="60" t="s">
        <v>49</v>
      </c>
      <c r="D24" s="70">
        <v>1</v>
      </c>
      <c r="E24" s="72">
        <v>52</v>
      </c>
      <c r="F24" s="74">
        <f>SUM(D24:E24)</f>
        <v>53</v>
      </c>
      <c r="BY24" s="7">
        <v>14</v>
      </c>
      <c r="BZ24" s="7" t="e">
        <f>#REF!</f>
        <v>#REF!</v>
      </c>
      <c r="CA24" s="7" t="e">
        <f>#REF!</f>
        <v>#REF!</v>
      </c>
      <c r="CB24" s="7" t="e">
        <f>#REF!</f>
        <v>#REF!</v>
      </c>
      <c r="CC24" s="8" t="e">
        <f>ROUND(#REF!,2)</f>
        <v>#REF!</v>
      </c>
      <c r="CE24" s="7" t="e">
        <f t="shared" si="0"/>
        <v>#REF!</v>
      </c>
      <c r="CG24" s="8" t="e">
        <f t="shared" si="3"/>
        <v>#REF!</v>
      </c>
      <c r="CH24" s="7" t="e">
        <f t="shared" ref="CH24:CH45" si="5">RANK(CG24,$CG$11:$CG$45)</f>
        <v>#REF!</v>
      </c>
      <c r="CJ24" s="7">
        <v>14</v>
      </c>
      <c r="CK24" s="7" t="e">
        <f t="shared" si="2"/>
        <v>#N/A</v>
      </c>
      <c r="CM24" s="7" t="e">
        <f t="shared" ca="1" si="4"/>
        <v>#REF!</v>
      </c>
      <c r="CN24" s="7" t="e">
        <f t="shared" ca="1" si="4"/>
        <v>#REF!</v>
      </c>
      <c r="CO24" s="7" t="e">
        <f t="shared" ca="1" si="4"/>
        <v>#REF!</v>
      </c>
    </row>
    <row r="25" spans="2:93" x14ac:dyDescent="0.25">
      <c r="B25" s="3">
        <v>15</v>
      </c>
      <c r="C25" s="9" t="s">
        <v>32</v>
      </c>
      <c r="D25" s="79">
        <v>1</v>
      </c>
      <c r="E25" s="81">
        <v>52</v>
      </c>
      <c r="F25" s="83">
        <f>SUM(D25:E25)</f>
        <v>53</v>
      </c>
      <c r="BY25" s="7">
        <v>15</v>
      </c>
      <c r="BZ25" s="7" t="e">
        <f>#REF!</f>
        <v>#REF!</v>
      </c>
      <c r="CA25" s="7" t="e">
        <f>#REF!</f>
        <v>#REF!</v>
      </c>
      <c r="CB25" s="7" t="e">
        <f>#REF!</f>
        <v>#REF!</v>
      </c>
      <c r="CC25" s="8" t="e">
        <f>ROUND(#REF!,2)</f>
        <v>#REF!</v>
      </c>
      <c r="CE25" s="7" t="e">
        <f t="shared" si="0"/>
        <v>#REF!</v>
      </c>
      <c r="CG25" s="8" t="e">
        <f t="shared" si="3"/>
        <v>#REF!</v>
      </c>
      <c r="CH25" s="7" t="e">
        <f t="shared" si="5"/>
        <v>#REF!</v>
      </c>
      <c r="CJ25" s="7">
        <v>15</v>
      </c>
      <c r="CK25" s="7" t="e">
        <f t="shared" si="2"/>
        <v>#N/A</v>
      </c>
      <c r="CM25" s="7" t="e">
        <f t="shared" ca="1" si="4"/>
        <v>#REF!</v>
      </c>
      <c r="CN25" s="7" t="e">
        <f t="shared" ca="1" si="4"/>
        <v>#REF!</v>
      </c>
      <c r="CO25" s="7" t="e">
        <f t="shared" ca="1" si="4"/>
        <v>#REF!</v>
      </c>
    </row>
    <row r="26" spans="2:93" x14ac:dyDescent="0.25">
      <c r="B26" s="3">
        <v>16</v>
      </c>
      <c r="C26" s="9" t="s">
        <v>13</v>
      </c>
      <c r="D26" s="42">
        <v>53</v>
      </c>
      <c r="E26" s="43">
        <v>0</v>
      </c>
      <c r="F26" s="44">
        <f>SUM(D26:E26)</f>
        <v>53</v>
      </c>
      <c r="BY26" s="7">
        <v>16</v>
      </c>
      <c r="BZ26" s="7" t="e">
        <f>#REF!</f>
        <v>#REF!</v>
      </c>
      <c r="CA26" s="7" t="e">
        <f>#REF!</f>
        <v>#REF!</v>
      </c>
      <c r="CB26" s="7" t="e">
        <f>#REF!</f>
        <v>#REF!</v>
      </c>
      <c r="CC26" s="8" t="e">
        <f>ROUND(#REF!,2)</f>
        <v>#REF!</v>
      </c>
      <c r="CE26" s="7" t="e">
        <f t="shared" si="0"/>
        <v>#REF!</v>
      </c>
      <c r="CG26" s="8" t="e">
        <f t="shared" si="3"/>
        <v>#REF!</v>
      </c>
      <c r="CH26" s="7" t="e">
        <f t="shared" si="5"/>
        <v>#REF!</v>
      </c>
      <c r="CJ26" s="7">
        <v>16</v>
      </c>
      <c r="CK26" s="7" t="e">
        <f t="shared" si="2"/>
        <v>#N/A</v>
      </c>
      <c r="CM26" s="7" t="e">
        <f t="shared" ca="1" si="4"/>
        <v>#REF!</v>
      </c>
      <c r="CN26" s="7" t="e">
        <f t="shared" ca="1" si="4"/>
        <v>#REF!</v>
      </c>
      <c r="CO26" s="7" t="e">
        <f t="shared" ca="1" si="4"/>
        <v>#REF!</v>
      </c>
    </row>
    <row r="27" spans="2:93" x14ac:dyDescent="0.25">
      <c r="B27" s="3">
        <v>17</v>
      </c>
      <c r="C27" s="9" t="s">
        <v>37</v>
      </c>
      <c r="D27" s="42">
        <v>0</v>
      </c>
      <c r="E27" s="43">
        <v>52</v>
      </c>
      <c r="F27" s="44">
        <f>SUM(D27:E27)</f>
        <v>52</v>
      </c>
      <c r="BY27" s="7">
        <v>17</v>
      </c>
      <c r="BZ27" s="7" t="e">
        <f>#REF!</f>
        <v>#REF!</v>
      </c>
      <c r="CA27" s="7" t="e">
        <f>#REF!</f>
        <v>#REF!</v>
      </c>
      <c r="CB27" s="7" t="e">
        <f>#REF!</f>
        <v>#REF!</v>
      </c>
      <c r="CC27" s="8" t="e">
        <f>ROUND(#REF!,2)</f>
        <v>#REF!</v>
      </c>
      <c r="CE27" s="7" t="e">
        <f t="shared" si="0"/>
        <v>#REF!</v>
      </c>
      <c r="CG27" s="8" t="e">
        <f t="shared" si="3"/>
        <v>#REF!</v>
      </c>
      <c r="CH27" s="7" t="e">
        <f t="shared" si="5"/>
        <v>#REF!</v>
      </c>
      <c r="CJ27" s="7">
        <v>17</v>
      </c>
      <c r="CK27" s="7" t="e">
        <f t="shared" si="2"/>
        <v>#N/A</v>
      </c>
      <c r="CM27" s="7" t="e">
        <f t="shared" ca="1" si="4"/>
        <v>#REF!</v>
      </c>
      <c r="CN27" s="7" t="e">
        <f t="shared" ca="1" si="4"/>
        <v>#REF!</v>
      </c>
      <c r="CO27" s="7" t="e">
        <f t="shared" ca="1" si="4"/>
        <v>#REF!</v>
      </c>
    </row>
    <row r="28" spans="2:93" x14ac:dyDescent="0.25">
      <c r="B28" s="3">
        <v>18</v>
      </c>
      <c r="C28" s="9" t="s">
        <v>60</v>
      </c>
      <c r="D28" s="42">
        <v>0</v>
      </c>
      <c r="E28" s="43">
        <v>52</v>
      </c>
      <c r="F28" s="44">
        <f>SUM(D28:E28)</f>
        <v>52</v>
      </c>
      <c r="BY28" s="7">
        <v>18</v>
      </c>
      <c r="BZ28" s="7" t="e">
        <f>#REF!</f>
        <v>#REF!</v>
      </c>
      <c r="CA28" s="7" t="e">
        <f>#REF!</f>
        <v>#REF!</v>
      </c>
      <c r="CB28" s="7" t="e">
        <f>#REF!</f>
        <v>#REF!</v>
      </c>
      <c r="CC28" s="8" t="e">
        <f>ROUND(#REF!,2)</f>
        <v>#REF!</v>
      </c>
      <c r="CE28" s="7" t="e">
        <f t="shared" si="0"/>
        <v>#REF!</v>
      </c>
      <c r="CG28" s="8" t="e">
        <f t="shared" si="3"/>
        <v>#REF!</v>
      </c>
      <c r="CH28" s="7" t="e">
        <f t="shared" si="5"/>
        <v>#REF!</v>
      </c>
      <c r="CJ28" s="7">
        <v>18</v>
      </c>
      <c r="CK28" s="7" t="e">
        <f t="shared" si="2"/>
        <v>#N/A</v>
      </c>
      <c r="CM28" s="7" t="e">
        <f t="shared" ref="CM28:CO45" ca="1" si="6">IF(BZ28&lt;&gt;0,INDIRECT(CM$9&amp;$CK28),"")</f>
        <v>#REF!</v>
      </c>
      <c r="CN28" s="7" t="e">
        <f t="shared" ca="1" si="6"/>
        <v>#REF!</v>
      </c>
      <c r="CO28" s="7" t="e">
        <f t="shared" ca="1" si="6"/>
        <v>#REF!</v>
      </c>
    </row>
    <row r="29" spans="2:93" x14ac:dyDescent="0.25">
      <c r="B29" s="3">
        <v>19</v>
      </c>
      <c r="C29" s="9" t="s">
        <v>61</v>
      </c>
      <c r="D29" s="42">
        <v>0</v>
      </c>
      <c r="E29" s="43">
        <v>52</v>
      </c>
      <c r="F29" s="44">
        <f>SUM(D29:E29)</f>
        <v>52</v>
      </c>
      <c r="BY29" s="7">
        <v>19</v>
      </c>
      <c r="BZ29" s="7" t="e">
        <f>#REF!</f>
        <v>#REF!</v>
      </c>
      <c r="CA29" s="7" t="e">
        <f>#REF!</f>
        <v>#REF!</v>
      </c>
      <c r="CB29" s="7" t="e">
        <f>#REF!</f>
        <v>#REF!</v>
      </c>
      <c r="CC29" s="8" t="e">
        <f>ROUND(#REF!,2)</f>
        <v>#REF!</v>
      </c>
      <c r="CE29" s="7" t="e">
        <f t="shared" si="0"/>
        <v>#REF!</v>
      </c>
      <c r="CG29" s="8" t="e">
        <f t="shared" si="3"/>
        <v>#REF!</v>
      </c>
      <c r="CH29" s="7" t="e">
        <f t="shared" si="5"/>
        <v>#REF!</v>
      </c>
      <c r="CJ29" s="7">
        <v>19</v>
      </c>
      <c r="CK29" s="7" t="e">
        <f t="shared" si="2"/>
        <v>#N/A</v>
      </c>
      <c r="CM29" s="7" t="e">
        <f t="shared" ca="1" si="6"/>
        <v>#REF!</v>
      </c>
      <c r="CN29" s="7" t="e">
        <f t="shared" ca="1" si="6"/>
        <v>#REF!</v>
      </c>
      <c r="CO29" s="7" t="e">
        <f t="shared" ca="1" si="6"/>
        <v>#REF!</v>
      </c>
    </row>
    <row r="30" spans="2:93" x14ac:dyDescent="0.25">
      <c r="B30" s="3">
        <v>20</v>
      </c>
      <c r="C30" s="9" t="s">
        <v>17</v>
      </c>
      <c r="D30" s="42">
        <v>52</v>
      </c>
      <c r="E30" s="43">
        <v>0</v>
      </c>
      <c r="F30" s="44">
        <f>SUM(D30:E30)</f>
        <v>52</v>
      </c>
      <c r="BY30" s="7">
        <v>20</v>
      </c>
      <c r="BZ30" s="7" t="e">
        <f>#REF!</f>
        <v>#REF!</v>
      </c>
      <c r="CA30" s="7" t="e">
        <f>#REF!</f>
        <v>#REF!</v>
      </c>
      <c r="CB30" s="7" t="e">
        <f>#REF!</f>
        <v>#REF!</v>
      </c>
      <c r="CC30" s="8" t="e">
        <f>ROUND(#REF!,2)</f>
        <v>#REF!</v>
      </c>
      <c r="CE30" s="7" t="e">
        <f t="shared" si="0"/>
        <v>#REF!</v>
      </c>
      <c r="CG30" s="8" t="e">
        <f t="shared" si="3"/>
        <v>#REF!</v>
      </c>
      <c r="CH30" s="7" t="e">
        <f t="shared" si="5"/>
        <v>#REF!</v>
      </c>
      <c r="CJ30" s="7">
        <v>20</v>
      </c>
      <c r="CK30" s="7" t="e">
        <f t="shared" si="2"/>
        <v>#N/A</v>
      </c>
      <c r="CM30" s="7" t="e">
        <f t="shared" ca="1" si="6"/>
        <v>#REF!</v>
      </c>
      <c r="CN30" s="7" t="e">
        <f t="shared" ca="1" si="6"/>
        <v>#REF!</v>
      </c>
      <c r="CO30" s="7" t="e">
        <f t="shared" ca="1" si="6"/>
        <v>#REF!</v>
      </c>
    </row>
    <row r="31" spans="2:93" x14ac:dyDescent="0.25">
      <c r="B31" s="3">
        <v>21</v>
      </c>
      <c r="C31" s="9" t="s">
        <v>19</v>
      </c>
      <c r="D31" s="42">
        <v>52</v>
      </c>
      <c r="E31" s="43">
        <v>0</v>
      </c>
      <c r="F31" s="44">
        <f>SUM(D31:E31)</f>
        <v>52</v>
      </c>
      <c r="BY31" s="7">
        <v>21</v>
      </c>
      <c r="BZ31" s="7" t="e">
        <f>#REF!</f>
        <v>#REF!</v>
      </c>
      <c r="CA31" s="7" t="e">
        <f>#REF!</f>
        <v>#REF!</v>
      </c>
      <c r="CB31" s="7" t="e">
        <f>#REF!</f>
        <v>#REF!</v>
      </c>
      <c r="CC31" s="8" t="e">
        <f>ROUND(#REF!,2)</f>
        <v>#REF!</v>
      </c>
      <c r="CE31" s="7" t="e">
        <f t="shared" si="0"/>
        <v>#REF!</v>
      </c>
      <c r="CG31" s="8" t="e">
        <f t="shared" si="3"/>
        <v>#REF!</v>
      </c>
      <c r="CH31" s="7" t="e">
        <f t="shared" si="5"/>
        <v>#REF!</v>
      </c>
      <c r="CJ31" s="7">
        <v>21</v>
      </c>
      <c r="CK31" s="7" t="e">
        <f t="shared" si="2"/>
        <v>#N/A</v>
      </c>
      <c r="CM31" s="7" t="e">
        <f t="shared" ca="1" si="6"/>
        <v>#REF!</v>
      </c>
      <c r="CN31" s="7" t="e">
        <f t="shared" ca="1" si="6"/>
        <v>#REF!</v>
      </c>
      <c r="CO31" s="7" t="e">
        <f t="shared" ca="1" si="6"/>
        <v>#REF!</v>
      </c>
    </row>
    <row r="32" spans="2:93" x14ac:dyDescent="0.25">
      <c r="B32" s="3">
        <v>22</v>
      </c>
      <c r="C32" s="9" t="s">
        <v>21</v>
      </c>
      <c r="D32" s="42">
        <v>52</v>
      </c>
      <c r="E32" s="43">
        <v>0</v>
      </c>
      <c r="F32" s="44">
        <f>SUM(D32:E32)</f>
        <v>52</v>
      </c>
      <c r="BY32" s="7">
        <v>22</v>
      </c>
      <c r="BZ32" s="7" t="e">
        <f>#REF!</f>
        <v>#REF!</v>
      </c>
      <c r="CA32" s="7" t="e">
        <f>#REF!</f>
        <v>#REF!</v>
      </c>
      <c r="CB32" s="7" t="e">
        <f>#REF!</f>
        <v>#REF!</v>
      </c>
      <c r="CC32" s="8" t="e">
        <f>ROUND(#REF!,2)</f>
        <v>#REF!</v>
      </c>
      <c r="CE32" s="7" t="e">
        <f t="shared" si="0"/>
        <v>#REF!</v>
      </c>
      <c r="CG32" s="8" t="e">
        <f t="shared" si="3"/>
        <v>#REF!</v>
      </c>
      <c r="CH32" s="7" t="e">
        <f t="shared" si="5"/>
        <v>#REF!</v>
      </c>
      <c r="CJ32" s="7">
        <v>22</v>
      </c>
      <c r="CK32" s="7" t="e">
        <f t="shared" si="2"/>
        <v>#N/A</v>
      </c>
      <c r="CM32" s="7" t="e">
        <f t="shared" ca="1" si="6"/>
        <v>#REF!</v>
      </c>
      <c r="CN32" s="7" t="e">
        <f t="shared" ca="1" si="6"/>
        <v>#REF!</v>
      </c>
      <c r="CO32" s="7" t="e">
        <f t="shared" ca="1" si="6"/>
        <v>#REF!</v>
      </c>
    </row>
    <row r="33" spans="2:95" s="7" customFormat="1" x14ac:dyDescent="0.25">
      <c r="B33" s="3">
        <v>23</v>
      </c>
      <c r="C33" s="9" t="s">
        <v>22</v>
      </c>
      <c r="D33" s="42">
        <v>52</v>
      </c>
      <c r="E33" s="43">
        <v>0</v>
      </c>
      <c r="F33" s="44">
        <f>SUM(D33:E33)</f>
        <v>52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0"/>
      <c r="BY33" s="7">
        <v>23</v>
      </c>
      <c r="BZ33" s="7" t="e">
        <f>#REF!</f>
        <v>#REF!</v>
      </c>
      <c r="CA33" s="7" t="e">
        <f>#REF!</f>
        <v>#REF!</v>
      </c>
      <c r="CB33" s="7" t="e">
        <f>#REF!</f>
        <v>#REF!</v>
      </c>
      <c r="CC33" s="8" t="e">
        <f>ROUND(#REF!,2)</f>
        <v>#REF!</v>
      </c>
      <c r="CE33" s="7" t="e">
        <f t="shared" si="0"/>
        <v>#REF!</v>
      </c>
      <c r="CG33" s="8" t="e">
        <f t="shared" si="3"/>
        <v>#REF!</v>
      </c>
      <c r="CH33" s="7" t="e">
        <f t="shared" si="5"/>
        <v>#REF!</v>
      </c>
      <c r="CJ33" s="7">
        <v>23</v>
      </c>
      <c r="CK33" s="7" t="e">
        <f t="shared" si="2"/>
        <v>#N/A</v>
      </c>
      <c r="CM33" s="7" t="e">
        <f t="shared" ca="1" si="6"/>
        <v>#REF!</v>
      </c>
      <c r="CN33" s="7" t="e">
        <f t="shared" ca="1" si="6"/>
        <v>#REF!</v>
      </c>
      <c r="CO33" s="7" t="e">
        <f t="shared" ca="1" si="6"/>
        <v>#REF!</v>
      </c>
      <c r="CQ33" s="10"/>
    </row>
    <row r="34" spans="2:95" s="7" customFormat="1" x14ac:dyDescent="0.25">
      <c r="B34" s="3">
        <v>24</v>
      </c>
      <c r="C34" s="9" t="s">
        <v>36</v>
      </c>
      <c r="D34" s="42">
        <v>1</v>
      </c>
      <c r="E34" s="43">
        <v>1</v>
      </c>
      <c r="F34" s="44">
        <f>SUM(D34:E34)</f>
        <v>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0"/>
      <c r="BY34" s="7">
        <v>23</v>
      </c>
      <c r="BZ34" s="7" t="e">
        <f>#REF!</f>
        <v>#REF!</v>
      </c>
      <c r="CA34" s="7" t="e">
        <f>#REF!</f>
        <v>#REF!</v>
      </c>
      <c r="CB34" s="7" t="e">
        <f>#REF!</f>
        <v>#REF!</v>
      </c>
      <c r="CC34" s="8" t="e">
        <f>ROUND(#REF!,2)</f>
        <v>#REF!</v>
      </c>
      <c r="CE34" s="7" t="e">
        <f t="shared" si="0"/>
        <v>#REF!</v>
      </c>
      <c r="CG34" s="8" t="e">
        <f t="shared" si="3"/>
        <v>#REF!</v>
      </c>
      <c r="CH34" s="7" t="e">
        <f t="shared" si="5"/>
        <v>#REF!</v>
      </c>
      <c r="CJ34" s="7">
        <v>23</v>
      </c>
      <c r="CK34" s="7" t="e">
        <f t="shared" si="2"/>
        <v>#N/A</v>
      </c>
      <c r="CM34" s="7" t="e">
        <f t="shared" ca="1" si="6"/>
        <v>#REF!</v>
      </c>
      <c r="CN34" s="7" t="e">
        <f t="shared" ca="1" si="6"/>
        <v>#REF!</v>
      </c>
      <c r="CO34" s="7" t="e">
        <f t="shared" ca="1" si="6"/>
        <v>#REF!</v>
      </c>
      <c r="CQ34" s="10"/>
    </row>
    <row r="35" spans="2:95" s="7" customFormat="1" x14ac:dyDescent="0.25">
      <c r="B35" s="3">
        <v>25</v>
      </c>
      <c r="C35" s="9" t="s">
        <v>38</v>
      </c>
      <c r="D35" s="42">
        <v>1</v>
      </c>
      <c r="E35" s="43">
        <v>1</v>
      </c>
      <c r="F35" s="44">
        <f>SUM(D35:E35)</f>
        <v>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0"/>
      <c r="BY35" s="7">
        <v>24</v>
      </c>
      <c r="BZ35" s="7" t="e">
        <f>#REF!</f>
        <v>#REF!</v>
      </c>
      <c r="CA35" s="7" t="e">
        <f>#REF!</f>
        <v>#REF!</v>
      </c>
      <c r="CB35" s="7" t="e">
        <f>#REF!</f>
        <v>#REF!</v>
      </c>
      <c r="CC35" s="8" t="e">
        <f>ROUND(#REF!,2)</f>
        <v>#REF!</v>
      </c>
      <c r="CE35" s="7" t="e">
        <f t="shared" si="0"/>
        <v>#REF!</v>
      </c>
      <c r="CG35" s="8" t="e">
        <f t="shared" si="3"/>
        <v>#REF!</v>
      </c>
      <c r="CH35" s="7" t="e">
        <f t="shared" si="5"/>
        <v>#REF!</v>
      </c>
      <c r="CJ35" s="7">
        <v>24</v>
      </c>
      <c r="CK35" s="7" t="e">
        <f t="shared" si="2"/>
        <v>#N/A</v>
      </c>
      <c r="CM35" s="7" t="e">
        <f t="shared" ca="1" si="6"/>
        <v>#REF!</v>
      </c>
      <c r="CN35" s="7" t="e">
        <f t="shared" ca="1" si="6"/>
        <v>#REF!</v>
      </c>
      <c r="CO35" s="7" t="e">
        <f t="shared" ca="1" si="6"/>
        <v>#REF!</v>
      </c>
      <c r="CQ35" s="10"/>
    </row>
    <row r="36" spans="2:95" s="7" customFormat="1" x14ac:dyDescent="0.25">
      <c r="B36" s="3">
        <v>26</v>
      </c>
      <c r="C36" s="9" t="s">
        <v>62</v>
      </c>
      <c r="D36" s="42">
        <v>0</v>
      </c>
      <c r="E36" s="43">
        <v>1</v>
      </c>
      <c r="F36" s="44">
        <f>SUM(D36:E36)</f>
        <v>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0"/>
      <c r="BY36" s="7">
        <v>25</v>
      </c>
      <c r="BZ36" s="7" t="e">
        <f>#REF!</f>
        <v>#REF!</v>
      </c>
      <c r="CA36" s="7" t="e">
        <f>#REF!</f>
        <v>#REF!</v>
      </c>
      <c r="CB36" s="7" t="e">
        <f>#REF!</f>
        <v>#REF!</v>
      </c>
      <c r="CC36" s="8" t="e">
        <f>ROUND(#REF!,2)</f>
        <v>#REF!</v>
      </c>
      <c r="CE36" s="7" t="e">
        <f t="shared" si="0"/>
        <v>#REF!</v>
      </c>
      <c r="CG36" s="8" t="e">
        <f t="shared" si="3"/>
        <v>#REF!</v>
      </c>
      <c r="CH36" s="7" t="e">
        <f t="shared" si="5"/>
        <v>#REF!</v>
      </c>
      <c r="CJ36" s="7">
        <v>25</v>
      </c>
      <c r="CK36" s="7" t="e">
        <f t="shared" si="2"/>
        <v>#N/A</v>
      </c>
      <c r="CM36" s="7" t="e">
        <f t="shared" ca="1" si="6"/>
        <v>#REF!</v>
      </c>
      <c r="CN36" s="7" t="e">
        <f t="shared" ca="1" si="6"/>
        <v>#REF!</v>
      </c>
      <c r="CO36" s="7" t="e">
        <f t="shared" ca="1" si="6"/>
        <v>#REF!</v>
      </c>
      <c r="CQ36" s="10"/>
    </row>
    <row r="37" spans="2:95" s="7" customFormat="1" x14ac:dyDescent="0.25">
      <c r="B37" s="3">
        <v>27</v>
      </c>
      <c r="C37" s="22" t="s">
        <v>55</v>
      </c>
      <c r="D37" s="71">
        <v>0</v>
      </c>
      <c r="E37" s="73">
        <v>1</v>
      </c>
      <c r="F37" s="75">
        <f>SUM(D37:E37)</f>
        <v>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0"/>
      <c r="BY37" s="7">
        <v>26</v>
      </c>
      <c r="BZ37" s="7" t="e">
        <f>#REF!</f>
        <v>#REF!</v>
      </c>
      <c r="CA37" s="7" t="e">
        <f>#REF!</f>
        <v>#REF!</v>
      </c>
      <c r="CB37" s="7" t="e">
        <f>#REF!</f>
        <v>#REF!</v>
      </c>
      <c r="CC37" s="8" t="e">
        <f>ROUND(#REF!,2)</f>
        <v>#REF!</v>
      </c>
      <c r="CE37" s="7" t="e">
        <f t="shared" si="0"/>
        <v>#REF!</v>
      </c>
      <c r="CG37" s="8" t="e">
        <f t="shared" si="3"/>
        <v>#REF!</v>
      </c>
      <c r="CH37" s="7" t="e">
        <f t="shared" si="5"/>
        <v>#REF!</v>
      </c>
      <c r="CJ37" s="7">
        <v>26</v>
      </c>
      <c r="CK37" s="7" t="e">
        <f t="shared" si="2"/>
        <v>#N/A</v>
      </c>
      <c r="CM37" s="7" t="e">
        <f t="shared" ca="1" si="6"/>
        <v>#REF!</v>
      </c>
      <c r="CN37" s="7" t="e">
        <f t="shared" ca="1" si="6"/>
        <v>#REF!</v>
      </c>
      <c r="CO37" s="7" t="e">
        <f t="shared" ca="1" si="6"/>
        <v>#REF!</v>
      </c>
      <c r="CQ37" s="10"/>
    </row>
    <row r="38" spans="2:95" s="7" customFormat="1" x14ac:dyDescent="0.25">
      <c r="B38" s="14">
        <v>28</v>
      </c>
      <c r="C38" s="27" t="s">
        <v>56</v>
      </c>
      <c r="D38" s="42">
        <v>0</v>
      </c>
      <c r="E38" s="43">
        <v>1</v>
      </c>
      <c r="F38" s="44">
        <f>SUM(D38:E38)</f>
        <v>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0"/>
      <c r="BY38" s="7">
        <v>27</v>
      </c>
      <c r="BZ38" s="7" t="e">
        <f>#REF!</f>
        <v>#REF!</v>
      </c>
      <c r="CA38" s="7" t="e">
        <f>#REF!</f>
        <v>#REF!</v>
      </c>
      <c r="CB38" s="7" t="e">
        <f>#REF!</f>
        <v>#REF!</v>
      </c>
      <c r="CC38" s="8" t="e">
        <f>ROUND(#REF!,2)</f>
        <v>#REF!</v>
      </c>
      <c r="CE38" s="7" t="e">
        <f t="shared" si="0"/>
        <v>#REF!</v>
      </c>
      <c r="CG38" s="8" t="e">
        <f t="shared" si="3"/>
        <v>#REF!</v>
      </c>
      <c r="CH38" s="7" t="e">
        <f t="shared" si="5"/>
        <v>#REF!</v>
      </c>
      <c r="CJ38" s="7">
        <v>27</v>
      </c>
      <c r="CK38" s="7" t="e">
        <f t="shared" si="2"/>
        <v>#N/A</v>
      </c>
      <c r="CM38" s="7" t="e">
        <f t="shared" ca="1" si="6"/>
        <v>#REF!</v>
      </c>
      <c r="CN38" s="7" t="e">
        <f t="shared" ca="1" si="6"/>
        <v>#REF!</v>
      </c>
      <c r="CO38" s="7" t="e">
        <f t="shared" ca="1" si="6"/>
        <v>#REF!</v>
      </c>
      <c r="CQ38" s="10"/>
    </row>
    <row r="39" spans="2:95" s="7" customFormat="1" x14ac:dyDescent="0.25">
      <c r="B39" s="14">
        <v>29</v>
      </c>
      <c r="C39" s="27" t="s">
        <v>54</v>
      </c>
      <c r="D39" s="42">
        <v>0</v>
      </c>
      <c r="E39" s="43">
        <v>1</v>
      </c>
      <c r="F39" s="44">
        <f>SUM(D39:E39)</f>
        <v>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0"/>
      <c r="BY39" s="7">
        <v>28</v>
      </c>
      <c r="BZ39" s="7" t="e">
        <f>#REF!</f>
        <v>#REF!</v>
      </c>
      <c r="CA39" s="7" t="e">
        <f>#REF!</f>
        <v>#REF!</v>
      </c>
      <c r="CB39" s="7" t="e">
        <f>#REF!</f>
        <v>#REF!</v>
      </c>
      <c r="CC39" s="8" t="e">
        <f>ROUND(#REF!,2)</f>
        <v>#REF!</v>
      </c>
      <c r="CE39" s="7" t="e">
        <f t="shared" si="0"/>
        <v>#REF!</v>
      </c>
      <c r="CG39" s="8" t="e">
        <f t="shared" si="3"/>
        <v>#REF!</v>
      </c>
      <c r="CH39" s="7" t="e">
        <f t="shared" si="5"/>
        <v>#REF!</v>
      </c>
      <c r="CJ39" s="7">
        <v>28</v>
      </c>
      <c r="CK39" s="7" t="e">
        <f t="shared" si="2"/>
        <v>#N/A</v>
      </c>
      <c r="CM39" s="7" t="e">
        <f t="shared" ca="1" si="6"/>
        <v>#REF!</v>
      </c>
      <c r="CN39" s="7" t="e">
        <f t="shared" ca="1" si="6"/>
        <v>#REF!</v>
      </c>
      <c r="CO39" s="7" t="e">
        <f t="shared" ca="1" si="6"/>
        <v>#REF!</v>
      </c>
      <c r="CQ39" s="10"/>
    </row>
    <row r="40" spans="2:95" s="7" customFormat="1" x14ac:dyDescent="0.25">
      <c r="B40" s="3">
        <v>30</v>
      </c>
      <c r="C40" s="25" t="s">
        <v>57</v>
      </c>
      <c r="D40" s="54">
        <v>0</v>
      </c>
      <c r="E40" s="55">
        <v>1</v>
      </c>
      <c r="F40" s="56">
        <f>SUM(D40:E40)</f>
        <v>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0"/>
      <c r="BY40" s="7">
        <v>29</v>
      </c>
      <c r="BZ40" s="7" t="e">
        <f>#REF!</f>
        <v>#REF!</v>
      </c>
      <c r="CA40" s="7" t="e">
        <f>#REF!</f>
        <v>#REF!</v>
      </c>
      <c r="CB40" s="7" t="e">
        <f>#REF!</f>
        <v>#REF!</v>
      </c>
      <c r="CC40" s="8" t="e">
        <f>ROUND(#REF!,2)</f>
        <v>#REF!</v>
      </c>
      <c r="CE40" s="7" t="e">
        <f t="shared" si="0"/>
        <v>#REF!</v>
      </c>
      <c r="CG40" s="8" t="e">
        <f t="shared" si="3"/>
        <v>#REF!</v>
      </c>
      <c r="CH40" s="7" t="e">
        <f t="shared" si="5"/>
        <v>#REF!</v>
      </c>
      <c r="CJ40" s="7">
        <v>29</v>
      </c>
      <c r="CK40" s="7" t="e">
        <f t="shared" si="2"/>
        <v>#N/A</v>
      </c>
      <c r="CM40" s="7" t="e">
        <f t="shared" ca="1" si="6"/>
        <v>#REF!</v>
      </c>
      <c r="CN40" s="7" t="e">
        <f t="shared" ca="1" si="6"/>
        <v>#REF!</v>
      </c>
      <c r="CO40" s="7" t="e">
        <f t="shared" ca="1" si="6"/>
        <v>#REF!</v>
      </c>
      <c r="CQ40" s="10"/>
    </row>
    <row r="41" spans="2:95" s="7" customFormat="1" x14ac:dyDescent="0.25">
      <c r="B41" s="3">
        <v>31</v>
      </c>
      <c r="C41" s="9" t="s">
        <v>53</v>
      </c>
      <c r="D41" s="34">
        <v>0</v>
      </c>
      <c r="E41" s="35">
        <v>1</v>
      </c>
      <c r="F41" s="36">
        <f>SUM(D41:E41)</f>
        <v>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0"/>
      <c r="BY41" s="7">
        <v>30</v>
      </c>
      <c r="BZ41" s="7" t="e">
        <f>#REF!</f>
        <v>#REF!</v>
      </c>
      <c r="CA41" s="7" t="e">
        <f>#REF!</f>
        <v>#REF!</v>
      </c>
      <c r="CB41" s="7" t="e">
        <f>#REF!</f>
        <v>#REF!</v>
      </c>
      <c r="CC41" s="8" t="e">
        <f>ROUND(#REF!,2)</f>
        <v>#REF!</v>
      </c>
      <c r="CE41" s="7" t="e">
        <f t="shared" si="0"/>
        <v>#REF!</v>
      </c>
      <c r="CG41" s="8" t="e">
        <f t="shared" si="3"/>
        <v>#REF!</v>
      </c>
      <c r="CH41" s="7" t="e">
        <f t="shared" si="5"/>
        <v>#REF!</v>
      </c>
      <c r="CJ41" s="7">
        <v>30</v>
      </c>
      <c r="CK41" s="7" t="e">
        <f t="shared" si="2"/>
        <v>#N/A</v>
      </c>
      <c r="CM41" s="7" t="e">
        <f t="shared" ca="1" si="6"/>
        <v>#REF!</v>
      </c>
      <c r="CN41" s="7" t="e">
        <f t="shared" ca="1" si="6"/>
        <v>#REF!</v>
      </c>
      <c r="CO41" s="7" t="e">
        <f t="shared" ca="1" si="6"/>
        <v>#REF!</v>
      </c>
      <c r="CQ41" s="10"/>
    </row>
    <row r="42" spans="2:95" s="7" customFormat="1" x14ac:dyDescent="0.25">
      <c r="B42" s="3">
        <v>32</v>
      </c>
      <c r="C42" s="9" t="s">
        <v>59</v>
      </c>
      <c r="D42" s="34">
        <v>0</v>
      </c>
      <c r="E42" s="35">
        <v>1</v>
      </c>
      <c r="F42" s="36">
        <f>SUM(D42:E42)</f>
        <v>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0"/>
      <c r="BY42" s="7">
        <v>31</v>
      </c>
      <c r="BZ42" s="7" t="e">
        <f>#REF!</f>
        <v>#REF!</v>
      </c>
      <c r="CA42" s="7" t="e">
        <f>#REF!</f>
        <v>#REF!</v>
      </c>
      <c r="CB42" s="7" t="e">
        <f>#REF!</f>
        <v>#REF!</v>
      </c>
      <c r="CC42" s="8" t="e">
        <f>ROUND(#REF!,2)</f>
        <v>#REF!</v>
      </c>
      <c r="CE42" s="7" t="e">
        <f t="shared" si="0"/>
        <v>#REF!</v>
      </c>
      <c r="CG42" s="8" t="e">
        <f t="shared" si="3"/>
        <v>#REF!</v>
      </c>
      <c r="CH42" s="7" t="e">
        <f t="shared" si="5"/>
        <v>#REF!</v>
      </c>
      <c r="CJ42" s="7">
        <v>31</v>
      </c>
      <c r="CK42" s="7" t="e">
        <f t="shared" si="2"/>
        <v>#N/A</v>
      </c>
      <c r="CM42" s="7" t="e">
        <f t="shared" ca="1" si="6"/>
        <v>#REF!</v>
      </c>
      <c r="CN42" s="7" t="e">
        <f t="shared" ca="1" si="6"/>
        <v>#REF!</v>
      </c>
      <c r="CO42" s="7" t="e">
        <f t="shared" ca="1" si="6"/>
        <v>#REF!</v>
      </c>
      <c r="CQ42" s="10"/>
    </row>
    <row r="43" spans="2:95" s="7" customFormat="1" x14ac:dyDescent="0.25">
      <c r="B43" s="3">
        <v>33</v>
      </c>
      <c r="C43" s="9" t="s">
        <v>52</v>
      </c>
      <c r="D43" s="34">
        <v>0</v>
      </c>
      <c r="E43" s="35">
        <v>1</v>
      </c>
      <c r="F43" s="36">
        <f>SUM(D43:E43)</f>
        <v>1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0"/>
      <c r="BY43" s="7">
        <v>32</v>
      </c>
      <c r="BZ43" s="7" t="e">
        <f>#REF!</f>
        <v>#REF!</v>
      </c>
      <c r="CA43" s="7" t="e">
        <f>#REF!</f>
        <v>#REF!</v>
      </c>
      <c r="CB43" s="7" t="e">
        <f>#REF!</f>
        <v>#REF!</v>
      </c>
      <c r="CC43" s="8" t="e">
        <f>ROUND(#REF!,2)</f>
        <v>#REF!</v>
      </c>
      <c r="CE43" s="7" t="e">
        <f t="shared" si="0"/>
        <v>#REF!</v>
      </c>
      <c r="CG43" s="8" t="e">
        <f t="shared" si="3"/>
        <v>#REF!</v>
      </c>
      <c r="CH43" s="7" t="e">
        <f t="shared" si="5"/>
        <v>#REF!</v>
      </c>
      <c r="CJ43" s="7">
        <v>32</v>
      </c>
      <c r="CK43" s="7" t="e">
        <f t="shared" si="2"/>
        <v>#N/A</v>
      </c>
      <c r="CM43" s="7" t="e">
        <f t="shared" ca="1" si="6"/>
        <v>#REF!</v>
      </c>
      <c r="CN43" s="7" t="e">
        <f t="shared" ca="1" si="6"/>
        <v>#REF!</v>
      </c>
      <c r="CO43" s="7" t="e">
        <f t="shared" ca="1" si="6"/>
        <v>#REF!</v>
      </c>
      <c r="CQ43" s="10"/>
    </row>
    <row r="44" spans="2:95" s="7" customFormat="1" x14ac:dyDescent="0.25">
      <c r="B44" s="3">
        <v>34</v>
      </c>
      <c r="C44" s="9" t="s">
        <v>24</v>
      </c>
      <c r="D44" s="70">
        <v>1</v>
      </c>
      <c r="E44" s="72">
        <v>0</v>
      </c>
      <c r="F44" s="74">
        <f>SUM(D44:E44)</f>
        <v>1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0"/>
      <c r="BY44" s="7">
        <v>33</v>
      </c>
      <c r="BZ44" s="7" t="e">
        <f>#REF!</f>
        <v>#REF!</v>
      </c>
      <c r="CA44" s="7" t="e">
        <f>#REF!</f>
        <v>#REF!</v>
      </c>
      <c r="CB44" s="7" t="e">
        <f>#REF!</f>
        <v>#REF!</v>
      </c>
      <c r="CC44" s="8" t="e">
        <f>ROUND(#REF!,2)</f>
        <v>#REF!</v>
      </c>
      <c r="CE44" s="7" t="e">
        <f t="shared" si="0"/>
        <v>#REF!</v>
      </c>
      <c r="CG44" s="8" t="e">
        <f t="shared" si="3"/>
        <v>#REF!</v>
      </c>
      <c r="CH44" s="7" t="e">
        <f t="shared" si="5"/>
        <v>#REF!</v>
      </c>
      <c r="CJ44" s="7">
        <v>33</v>
      </c>
      <c r="CK44" s="7" t="e">
        <f t="shared" si="2"/>
        <v>#N/A</v>
      </c>
      <c r="CM44" s="7" t="e">
        <f t="shared" ca="1" si="6"/>
        <v>#REF!</v>
      </c>
      <c r="CN44" s="7" t="e">
        <f t="shared" ca="1" si="6"/>
        <v>#REF!</v>
      </c>
      <c r="CO44" s="7" t="e">
        <f t="shared" ca="1" si="6"/>
        <v>#REF!</v>
      </c>
      <c r="CQ44" s="10"/>
    </row>
    <row r="45" spans="2:95" s="7" customFormat="1" x14ac:dyDescent="0.25">
      <c r="B45" s="3">
        <v>35</v>
      </c>
      <c r="C45" s="9" t="s">
        <v>33</v>
      </c>
      <c r="D45" s="80">
        <v>1</v>
      </c>
      <c r="E45" s="82">
        <v>0</v>
      </c>
      <c r="F45" s="84">
        <f>SUM(D45:E45)</f>
        <v>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0"/>
      <c r="BY45" s="7">
        <v>34</v>
      </c>
      <c r="BZ45" s="7" t="e">
        <f>#REF!</f>
        <v>#REF!</v>
      </c>
      <c r="CA45" s="7" t="e">
        <f>#REF!</f>
        <v>#REF!</v>
      </c>
      <c r="CB45" s="7" t="e">
        <f>#REF!</f>
        <v>#REF!</v>
      </c>
      <c r="CC45" s="8" t="e">
        <f>ROUND(#REF!,2)</f>
        <v>#REF!</v>
      </c>
      <c r="CE45" s="7" t="e">
        <f t="shared" si="0"/>
        <v>#REF!</v>
      </c>
      <c r="CG45" s="8" t="e">
        <f t="shared" si="3"/>
        <v>#REF!</v>
      </c>
      <c r="CH45" s="7" t="e">
        <f t="shared" si="5"/>
        <v>#REF!</v>
      </c>
      <c r="CJ45" s="7">
        <v>34</v>
      </c>
      <c r="CK45" s="7" t="e">
        <f t="shared" si="2"/>
        <v>#N/A</v>
      </c>
      <c r="CM45" s="7" t="e">
        <f t="shared" ca="1" si="6"/>
        <v>#REF!</v>
      </c>
      <c r="CN45" s="7" t="e">
        <f t="shared" ca="1" si="6"/>
        <v>#REF!</v>
      </c>
      <c r="CO45" s="7" t="e">
        <f t="shared" ca="1" si="6"/>
        <v>#REF!</v>
      </c>
      <c r="CQ45" s="10"/>
    </row>
    <row r="46" spans="2:95" s="7" customFormat="1" x14ac:dyDescent="0.25">
      <c r="B46" s="3">
        <v>36</v>
      </c>
      <c r="C46" s="9" t="s">
        <v>26</v>
      </c>
      <c r="D46" s="86">
        <v>1</v>
      </c>
      <c r="E46" s="88">
        <v>0</v>
      </c>
      <c r="F46" s="90">
        <f>SUM(D46:E46)</f>
        <v>1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0"/>
      <c r="BY46" s="7">
        <v>34</v>
      </c>
      <c r="BZ46" s="7" t="e">
        <f>#REF!</f>
        <v>#REF!</v>
      </c>
      <c r="CA46" s="7" t="e">
        <f>#REF!</f>
        <v>#REF!</v>
      </c>
      <c r="CB46" s="7" t="e">
        <f>#REF!</f>
        <v>#REF!</v>
      </c>
      <c r="CC46" s="8" t="e">
        <f>ROUND(#REF!,2)</f>
        <v>#REF!</v>
      </c>
      <c r="CE46" s="7" t="e">
        <f t="shared" ref="CE46:CE50" si="7">RANK(CC46,$CC$11:$CC$45,0)</f>
        <v>#REF!</v>
      </c>
      <c r="CG46" s="8" t="e">
        <f t="shared" ref="CG46:CG50" si="8">CC46*1000000-CB46</f>
        <v>#REF!</v>
      </c>
      <c r="CH46" s="7" t="e">
        <f t="shared" ref="CH46:CH50" si="9">RANK(CG46,$CG$11:$CG$45)</f>
        <v>#REF!</v>
      </c>
      <c r="CJ46" s="7">
        <v>34</v>
      </c>
      <c r="CK46" s="7" t="e">
        <f t="shared" ref="CK46:CK50" si="10">MATCH(CJ46,CH:CH,0)</f>
        <v>#N/A</v>
      </c>
      <c r="CM46" s="7" t="e">
        <f t="shared" ref="CM46:CM50" ca="1" si="11">IF(BZ46&lt;&gt;0,INDIRECT(CM$9&amp;$CK46),"")</f>
        <v>#REF!</v>
      </c>
      <c r="CN46" s="7" t="e">
        <f t="shared" ref="CN46:CN50" ca="1" si="12">IF(CA46&lt;&gt;0,INDIRECT(CN$9&amp;$CK46),"")</f>
        <v>#REF!</v>
      </c>
      <c r="CO46" s="7" t="e">
        <f t="shared" ref="CO46:CO50" ca="1" si="13">IF(CB46&lt;&gt;0,INDIRECT(CO$9&amp;$CK46),"")</f>
        <v>#REF!</v>
      </c>
      <c r="CQ46" s="10"/>
    </row>
    <row r="47" spans="2:95" s="7" customFormat="1" x14ac:dyDescent="0.25">
      <c r="B47" s="3">
        <v>37</v>
      </c>
      <c r="C47" s="9" t="s">
        <v>27</v>
      </c>
      <c r="D47" s="85">
        <v>1</v>
      </c>
      <c r="E47" s="87">
        <v>0</v>
      </c>
      <c r="F47" s="89">
        <f>SUM(D47:E47)</f>
        <v>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0"/>
      <c r="BY47" s="7">
        <v>34</v>
      </c>
      <c r="BZ47" s="7" t="e">
        <f>#REF!</f>
        <v>#REF!</v>
      </c>
      <c r="CA47" s="7" t="e">
        <f>#REF!</f>
        <v>#REF!</v>
      </c>
      <c r="CB47" s="7" t="e">
        <f>#REF!</f>
        <v>#REF!</v>
      </c>
      <c r="CC47" s="8" t="e">
        <f>ROUND(#REF!,2)</f>
        <v>#REF!</v>
      </c>
      <c r="CE47" s="7" t="e">
        <f t="shared" si="7"/>
        <v>#REF!</v>
      </c>
      <c r="CG47" s="8" t="e">
        <f t="shared" si="8"/>
        <v>#REF!</v>
      </c>
      <c r="CH47" s="7" t="e">
        <f t="shared" si="9"/>
        <v>#REF!</v>
      </c>
      <c r="CJ47" s="7">
        <v>34</v>
      </c>
      <c r="CK47" s="7" t="e">
        <f t="shared" si="10"/>
        <v>#N/A</v>
      </c>
      <c r="CM47" s="7" t="e">
        <f t="shared" ca="1" si="11"/>
        <v>#REF!</v>
      </c>
      <c r="CN47" s="7" t="e">
        <f t="shared" ca="1" si="12"/>
        <v>#REF!</v>
      </c>
      <c r="CO47" s="7" t="e">
        <f t="shared" ca="1" si="13"/>
        <v>#REF!</v>
      </c>
      <c r="CQ47" s="10"/>
    </row>
    <row r="48" spans="2:95" s="7" customFormat="1" x14ac:dyDescent="0.25">
      <c r="B48" s="3">
        <v>38</v>
      </c>
      <c r="C48" s="9" t="s">
        <v>28</v>
      </c>
      <c r="D48" s="80">
        <v>1</v>
      </c>
      <c r="E48" s="82">
        <v>0</v>
      </c>
      <c r="F48" s="84">
        <f>SUM(D48:E48)</f>
        <v>1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0"/>
      <c r="BY48" s="7">
        <v>34</v>
      </c>
      <c r="BZ48" s="7" t="e">
        <f>#REF!</f>
        <v>#REF!</v>
      </c>
      <c r="CA48" s="7" t="e">
        <f>#REF!</f>
        <v>#REF!</v>
      </c>
      <c r="CB48" s="7" t="e">
        <f>#REF!</f>
        <v>#REF!</v>
      </c>
      <c r="CC48" s="8" t="e">
        <f>ROUND(#REF!,2)</f>
        <v>#REF!</v>
      </c>
      <c r="CE48" s="7" t="e">
        <f t="shared" si="7"/>
        <v>#REF!</v>
      </c>
      <c r="CG48" s="8" t="e">
        <f t="shared" si="8"/>
        <v>#REF!</v>
      </c>
      <c r="CH48" s="7" t="e">
        <f t="shared" si="9"/>
        <v>#REF!</v>
      </c>
      <c r="CJ48" s="7">
        <v>34</v>
      </c>
      <c r="CK48" s="7" t="e">
        <f t="shared" si="10"/>
        <v>#N/A</v>
      </c>
      <c r="CM48" s="7" t="e">
        <f t="shared" ca="1" si="11"/>
        <v>#REF!</v>
      </c>
      <c r="CN48" s="7" t="e">
        <f t="shared" ca="1" si="12"/>
        <v>#REF!</v>
      </c>
      <c r="CO48" s="7" t="e">
        <f t="shared" ca="1" si="13"/>
        <v>#REF!</v>
      </c>
      <c r="CQ48" s="10"/>
    </row>
    <row r="49" spans="2:95" s="7" customFormat="1" x14ac:dyDescent="0.25">
      <c r="B49" s="3">
        <v>39</v>
      </c>
      <c r="C49" s="9" t="s">
        <v>29</v>
      </c>
      <c r="D49" s="80">
        <v>1</v>
      </c>
      <c r="E49" s="82">
        <v>0</v>
      </c>
      <c r="F49" s="84">
        <f>SUM(D49:E49)</f>
        <v>1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0"/>
      <c r="BY49" s="7">
        <v>34</v>
      </c>
      <c r="BZ49" s="7" t="e">
        <f>#REF!</f>
        <v>#REF!</v>
      </c>
      <c r="CA49" s="7" t="e">
        <f>#REF!</f>
        <v>#REF!</v>
      </c>
      <c r="CB49" s="7" t="e">
        <f>#REF!</f>
        <v>#REF!</v>
      </c>
      <c r="CC49" s="8" t="e">
        <f>ROUND(#REF!,2)</f>
        <v>#REF!</v>
      </c>
      <c r="CE49" s="7" t="e">
        <f t="shared" si="7"/>
        <v>#REF!</v>
      </c>
      <c r="CG49" s="8" t="e">
        <f t="shared" si="8"/>
        <v>#REF!</v>
      </c>
      <c r="CH49" s="7" t="e">
        <f t="shared" si="9"/>
        <v>#REF!</v>
      </c>
      <c r="CJ49" s="7">
        <v>34</v>
      </c>
      <c r="CK49" s="7" t="e">
        <f t="shared" si="10"/>
        <v>#N/A</v>
      </c>
      <c r="CM49" s="7" t="e">
        <f t="shared" ca="1" si="11"/>
        <v>#REF!</v>
      </c>
      <c r="CN49" s="7" t="e">
        <f t="shared" ca="1" si="12"/>
        <v>#REF!</v>
      </c>
      <c r="CO49" s="7" t="e">
        <f t="shared" ca="1" si="13"/>
        <v>#REF!</v>
      </c>
      <c r="CQ49" s="10"/>
    </row>
    <row r="50" spans="2:95" s="7" customFormat="1" x14ac:dyDescent="0.25">
      <c r="B50" s="3">
        <v>40</v>
      </c>
      <c r="C50" s="9" t="s">
        <v>30</v>
      </c>
      <c r="D50" s="80">
        <v>1</v>
      </c>
      <c r="E50" s="82">
        <v>0</v>
      </c>
      <c r="F50" s="84">
        <f>SUM(D50:E50)</f>
        <v>1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0"/>
      <c r="BY50" s="7">
        <v>34</v>
      </c>
      <c r="BZ50" s="7" t="e">
        <f>#REF!</f>
        <v>#REF!</v>
      </c>
      <c r="CA50" s="7" t="e">
        <f>#REF!</f>
        <v>#REF!</v>
      </c>
      <c r="CB50" s="7" t="e">
        <f>#REF!</f>
        <v>#REF!</v>
      </c>
      <c r="CC50" s="8" t="e">
        <f>ROUND(#REF!,2)</f>
        <v>#REF!</v>
      </c>
      <c r="CE50" s="7" t="e">
        <f t="shared" si="7"/>
        <v>#REF!</v>
      </c>
      <c r="CG50" s="8" t="e">
        <f t="shared" si="8"/>
        <v>#REF!</v>
      </c>
      <c r="CH50" s="7" t="e">
        <f t="shared" si="9"/>
        <v>#REF!</v>
      </c>
      <c r="CJ50" s="7">
        <v>34</v>
      </c>
      <c r="CK50" s="7" t="e">
        <f t="shared" si="10"/>
        <v>#N/A</v>
      </c>
      <c r="CM50" s="7" t="e">
        <f t="shared" ca="1" si="11"/>
        <v>#REF!</v>
      </c>
      <c r="CN50" s="7" t="e">
        <f t="shared" ca="1" si="12"/>
        <v>#REF!</v>
      </c>
      <c r="CO50" s="7" t="e">
        <f t="shared" ca="1" si="13"/>
        <v>#REF!</v>
      </c>
      <c r="CQ50" s="10"/>
    </row>
    <row r="51" spans="2:95" s="7" customFormat="1" x14ac:dyDescent="0.25">
      <c r="B51" s="3">
        <v>41</v>
      </c>
      <c r="C51" s="9" t="s">
        <v>31</v>
      </c>
      <c r="D51" s="80">
        <v>1</v>
      </c>
      <c r="E51" s="82">
        <v>0</v>
      </c>
      <c r="F51" s="84">
        <f>SUM(D51:E51)</f>
        <v>1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0"/>
      <c r="BY51" s="7">
        <v>34</v>
      </c>
      <c r="BZ51" s="7" t="e">
        <f>#REF!</f>
        <v>#REF!</v>
      </c>
      <c r="CA51" s="7" t="e">
        <f>#REF!</f>
        <v>#REF!</v>
      </c>
      <c r="CB51" s="7" t="e">
        <f>#REF!</f>
        <v>#REF!</v>
      </c>
      <c r="CC51" s="8" t="e">
        <f>ROUND(#REF!,2)</f>
        <v>#REF!</v>
      </c>
      <c r="CE51" s="7" t="e">
        <f t="shared" ref="CE51:CE54" si="14">RANK(CC51,$CC$11:$CC$45,0)</f>
        <v>#REF!</v>
      </c>
      <c r="CG51" s="8" t="e">
        <f t="shared" ref="CG51:CG54" si="15">CC51*1000000-CB51</f>
        <v>#REF!</v>
      </c>
      <c r="CH51" s="7" t="e">
        <f t="shared" ref="CH51:CH54" si="16">RANK(CG51,$CG$11:$CG$45)</f>
        <v>#REF!</v>
      </c>
      <c r="CJ51" s="7">
        <v>34</v>
      </c>
      <c r="CK51" s="7" t="e">
        <f t="shared" ref="CK51:CK54" si="17">MATCH(CJ51,CH:CH,0)</f>
        <v>#N/A</v>
      </c>
      <c r="CM51" s="7" t="e">
        <f t="shared" ref="CM51:CM54" ca="1" si="18">IF(BZ51&lt;&gt;0,INDIRECT(CM$9&amp;$CK51),"")</f>
        <v>#REF!</v>
      </c>
      <c r="CN51" s="7" t="e">
        <f t="shared" ref="CN51:CN54" ca="1" si="19">IF(CA51&lt;&gt;0,INDIRECT(CN$9&amp;$CK51),"")</f>
        <v>#REF!</v>
      </c>
      <c r="CO51" s="7" t="e">
        <f t="shared" ref="CO51:CO54" ca="1" si="20">IF(CB51&lt;&gt;0,INDIRECT(CO$9&amp;$CK51),"")</f>
        <v>#REF!</v>
      </c>
      <c r="CQ51" s="10"/>
    </row>
    <row r="52" spans="2:95" s="7" customFormat="1" x14ac:dyDescent="0.25">
      <c r="B52" s="3">
        <v>42</v>
      </c>
      <c r="C52" s="69" t="s">
        <v>34</v>
      </c>
      <c r="D52" s="80">
        <v>1</v>
      </c>
      <c r="E52" s="82">
        <v>0</v>
      </c>
      <c r="F52" s="84">
        <f>SUM(D52:E52)</f>
        <v>1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0"/>
      <c r="BY52" s="7">
        <v>34</v>
      </c>
      <c r="BZ52" s="7" t="e">
        <f>#REF!</f>
        <v>#REF!</v>
      </c>
      <c r="CA52" s="7" t="e">
        <f>#REF!</f>
        <v>#REF!</v>
      </c>
      <c r="CB52" s="7" t="e">
        <f>#REF!</f>
        <v>#REF!</v>
      </c>
      <c r="CC52" s="8" t="e">
        <f>ROUND(#REF!,2)</f>
        <v>#REF!</v>
      </c>
      <c r="CE52" s="7" t="e">
        <f t="shared" si="14"/>
        <v>#REF!</v>
      </c>
      <c r="CG52" s="8" t="e">
        <f t="shared" si="15"/>
        <v>#REF!</v>
      </c>
      <c r="CH52" s="7" t="e">
        <f t="shared" si="16"/>
        <v>#REF!</v>
      </c>
      <c r="CJ52" s="7">
        <v>34</v>
      </c>
      <c r="CK52" s="7" t="e">
        <f t="shared" si="17"/>
        <v>#N/A</v>
      </c>
      <c r="CM52" s="7" t="e">
        <f t="shared" ca="1" si="18"/>
        <v>#REF!</v>
      </c>
      <c r="CN52" s="7" t="e">
        <f t="shared" ca="1" si="19"/>
        <v>#REF!</v>
      </c>
      <c r="CO52" s="7" t="e">
        <f t="shared" ca="1" si="20"/>
        <v>#REF!</v>
      </c>
      <c r="CQ52" s="10"/>
    </row>
    <row r="53" spans="2:95" s="7" customFormat="1" x14ac:dyDescent="0.25">
      <c r="B53" s="3">
        <v>43</v>
      </c>
      <c r="C53" s="9" t="s">
        <v>35</v>
      </c>
      <c r="D53" s="76">
        <v>0</v>
      </c>
      <c r="E53" s="77">
        <v>0</v>
      </c>
      <c r="F53" s="78">
        <f>SUM(D53:E53)</f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0"/>
      <c r="BY53" s="7">
        <v>34</v>
      </c>
      <c r="BZ53" s="7" t="e">
        <f>#REF!</f>
        <v>#REF!</v>
      </c>
      <c r="CA53" s="7" t="e">
        <f>#REF!</f>
        <v>#REF!</v>
      </c>
      <c r="CB53" s="7" t="e">
        <f>#REF!</f>
        <v>#REF!</v>
      </c>
      <c r="CC53" s="8" t="e">
        <f>ROUND(#REF!,2)</f>
        <v>#REF!</v>
      </c>
      <c r="CE53" s="7" t="e">
        <f t="shared" si="14"/>
        <v>#REF!</v>
      </c>
      <c r="CG53" s="8" t="e">
        <f t="shared" si="15"/>
        <v>#REF!</v>
      </c>
      <c r="CH53" s="7" t="e">
        <f t="shared" si="16"/>
        <v>#REF!</v>
      </c>
      <c r="CJ53" s="7">
        <v>34</v>
      </c>
      <c r="CK53" s="7" t="e">
        <f t="shared" si="17"/>
        <v>#N/A</v>
      </c>
      <c r="CM53" s="7" t="e">
        <f t="shared" ca="1" si="18"/>
        <v>#REF!</v>
      </c>
      <c r="CN53" s="7" t="e">
        <f t="shared" ca="1" si="19"/>
        <v>#REF!</v>
      </c>
      <c r="CO53" s="7" t="e">
        <f t="shared" ca="1" si="20"/>
        <v>#REF!</v>
      </c>
      <c r="CQ53" s="10"/>
    </row>
    <row r="54" spans="2:95" s="7" customFormat="1" x14ac:dyDescent="0.25">
      <c r="B54" s="3">
        <v>44</v>
      </c>
      <c r="C54" s="9" t="s">
        <v>39</v>
      </c>
      <c r="D54" s="76">
        <v>0</v>
      </c>
      <c r="E54" s="77">
        <v>0</v>
      </c>
      <c r="F54" s="78">
        <f>SUM(D54:E54)</f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0"/>
      <c r="BY54" s="7">
        <v>34</v>
      </c>
      <c r="BZ54" s="7" t="e">
        <f>#REF!</f>
        <v>#REF!</v>
      </c>
      <c r="CA54" s="7" t="e">
        <f>#REF!</f>
        <v>#REF!</v>
      </c>
      <c r="CB54" s="7" t="e">
        <f>#REF!</f>
        <v>#REF!</v>
      </c>
      <c r="CC54" s="8" t="e">
        <f>ROUND(#REF!,2)</f>
        <v>#REF!</v>
      </c>
      <c r="CE54" s="7" t="e">
        <f t="shared" si="14"/>
        <v>#REF!</v>
      </c>
      <c r="CG54" s="8" t="e">
        <f t="shared" si="15"/>
        <v>#REF!</v>
      </c>
      <c r="CH54" s="7" t="e">
        <f t="shared" si="16"/>
        <v>#REF!</v>
      </c>
      <c r="CJ54" s="7">
        <v>34</v>
      </c>
      <c r="CK54" s="7" t="e">
        <f t="shared" si="17"/>
        <v>#N/A</v>
      </c>
      <c r="CM54" s="7" t="e">
        <f t="shared" ca="1" si="18"/>
        <v>#REF!</v>
      </c>
      <c r="CN54" s="7" t="e">
        <f t="shared" ca="1" si="19"/>
        <v>#REF!</v>
      </c>
      <c r="CO54" s="7" t="e">
        <f t="shared" ca="1" si="20"/>
        <v>#REF!</v>
      </c>
      <c r="CQ54" s="10"/>
    </row>
    <row r="55" spans="2:95" s="7" customFormat="1" x14ac:dyDescent="0.25">
      <c r="B55" s="3">
        <v>45</v>
      </c>
      <c r="C55" s="9" t="s">
        <v>40</v>
      </c>
      <c r="D55" s="76">
        <v>0</v>
      </c>
      <c r="E55" s="77">
        <v>0</v>
      </c>
      <c r="F55" s="78">
        <f>SUM(D55:E55)</f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0"/>
      <c r="BY55" s="7">
        <v>34</v>
      </c>
      <c r="BZ55" s="7" t="e">
        <f>#REF!</f>
        <v>#REF!</v>
      </c>
      <c r="CA55" s="7" t="e">
        <f>#REF!</f>
        <v>#REF!</v>
      </c>
      <c r="CB55" s="7" t="e">
        <f>#REF!</f>
        <v>#REF!</v>
      </c>
      <c r="CC55" s="8" t="e">
        <f>ROUND(#REF!,2)</f>
        <v>#REF!</v>
      </c>
      <c r="CE55" s="7" t="e">
        <f t="shared" ref="CE55:CE56" si="21">RANK(CC55,$CC$11:$CC$45,0)</f>
        <v>#REF!</v>
      </c>
      <c r="CG55" s="8" t="e">
        <f t="shared" ref="CG55:CG56" si="22">CC55*1000000-CB55</f>
        <v>#REF!</v>
      </c>
      <c r="CH55" s="7" t="e">
        <f t="shared" ref="CH55:CH56" si="23">RANK(CG55,$CG$11:$CG$45)</f>
        <v>#REF!</v>
      </c>
      <c r="CJ55" s="7">
        <v>34</v>
      </c>
      <c r="CK55" s="7" t="e">
        <f t="shared" ref="CK55:CK56" si="24">MATCH(CJ55,CH:CH,0)</f>
        <v>#N/A</v>
      </c>
      <c r="CM55" s="7" t="e">
        <f t="shared" ref="CM55:CM56" ca="1" si="25">IF(BZ55&lt;&gt;0,INDIRECT(CM$9&amp;$CK55),"")</f>
        <v>#REF!</v>
      </c>
      <c r="CN55" s="7" t="e">
        <f t="shared" ref="CN55:CN56" ca="1" si="26">IF(CA55&lt;&gt;0,INDIRECT(CN$9&amp;$CK55),"")</f>
        <v>#REF!</v>
      </c>
      <c r="CO55" s="7" t="e">
        <f t="shared" ref="CO55:CO56" ca="1" si="27">IF(CB55&lt;&gt;0,INDIRECT(CO$9&amp;$CK55),"")</f>
        <v>#REF!</v>
      </c>
      <c r="CQ55" s="10"/>
    </row>
    <row r="56" spans="2:95" s="7" customFormat="1" x14ac:dyDescent="0.25">
      <c r="B56" s="3">
        <v>46</v>
      </c>
      <c r="C56" s="9" t="s">
        <v>58</v>
      </c>
      <c r="D56" s="76">
        <v>0</v>
      </c>
      <c r="E56" s="77">
        <v>0</v>
      </c>
      <c r="F56" s="78">
        <f>SUM(D56:E56)</f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0"/>
      <c r="BY56" s="7">
        <v>34</v>
      </c>
      <c r="BZ56" s="7" t="e">
        <f>#REF!</f>
        <v>#REF!</v>
      </c>
      <c r="CA56" s="7" t="e">
        <f>#REF!</f>
        <v>#REF!</v>
      </c>
      <c r="CB56" s="7" t="e">
        <f>#REF!</f>
        <v>#REF!</v>
      </c>
      <c r="CC56" s="8" t="e">
        <f>ROUND(#REF!,2)</f>
        <v>#REF!</v>
      </c>
      <c r="CE56" s="7" t="e">
        <f t="shared" si="21"/>
        <v>#REF!</v>
      </c>
      <c r="CG56" s="8" t="e">
        <f t="shared" si="22"/>
        <v>#REF!</v>
      </c>
      <c r="CH56" s="7" t="e">
        <f t="shared" si="23"/>
        <v>#REF!</v>
      </c>
      <c r="CJ56" s="7">
        <v>34</v>
      </c>
      <c r="CK56" s="7" t="e">
        <f t="shared" si="24"/>
        <v>#N/A</v>
      </c>
      <c r="CM56" s="7" t="e">
        <f t="shared" ca="1" si="25"/>
        <v>#REF!</v>
      </c>
      <c r="CN56" s="7" t="e">
        <f t="shared" ca="1" si="26"/>
        <v>#REF!</v>
      </c>
      <c r="CO56" s="7" t="e">
        <f t="shared" ca="1" si="27"/>
        <v>#REF!</v>
      </c>
      <c r="CQ56" s="10"/>
    </row>
  </sheetData>
  <sheetProtection selectLockedCells="1" selectUnlockedCells="1"/>
  <sortState ref="B11:F56">
    <sortCondition descending="1" ref="F10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etapo įskaitos taškai</vt:lpstr>
      <vt:lpstr>2 etapo įskaitos taškai</vt:lpstr>
      <vt:lpstr>Sezono įskaitos taškai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gabi pa</cp:lastModifiedBy>
  <cp:lastPrinted>2014-06-21T07:56:22Z</cp:lastPrinted>
  <dcterms:created xsi:type="dcterms:W3CDTF">2014-04-27T09:53:03Z</dcterms:created>
  <dcterms:modified xsi:type="dcterms:W3CDTF">2016-06-08T14:46:00Z</dcterms:modified>
</cp:coreProperties>
</file>