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Uphill 06-09\Rezultatai\LASFui\"/>
    </mc:Choice>
  </mc:AlternateContent>
  <xr:revisionPtr revIDLastSave="0" documentId="13_ncr:1_{D60280F3-BAA5-4173-BA1C-6EC3CB27AF08}" xr6:coauthVersionLast="33" xr6:coauthVersionMax="33" xr10:uidLastSave="{00000000-0000-0000-0000-000000000000}"/>
  <bookViews>
    <workbookView xWindow="0" yWindow="0" windowWidth="20490" windowHeight="7545" activeTab="1" xr2:uid="{72281092-F649-448A-8B6C-A75A537E365C}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32'!$B$1:$N$39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G33" i="2"/>
  <c r="D32" i="2"/>
  <c r="G32" i="2"/>
  <c r="D31" i="2"/>
  <c r="G31" i="2"/>
  <c r="D30" i="2"/>
  <c r="G30" i="2"/>
  <c r="D29" i="2"/>
  <c r="G29" i="2"/>
  <c r="D28" i="2"/>
  <c r="G28" i="2"/>
  <c r="D27" i="2"/>
  <c r="G27" i="2"/>
  <c r="D26" i="2"/>
  <c r="G26" i="2"/>
  <c r="D25" i="2"/>
  <c r="G25" i="2"/>
  <c r="D24" i="2"/>
  <c r="G24" i="2"/>
  <c r="D23" i="2"/>
  <c r="G23" i="2"/>
  <c r="D22" i="2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  <c r="D38" i="1"/>
  <c r="D37" i="1"/>
  <c r="M33" i="1"/>
  <c r="M31" i="1"/>
  <c r="C31" i="1"/>
  <c r="C23" i="1"/>
  <c r="M17" i="1"/>
  <c r="C17" i="1"/>
  <c r="M15" i="1"/>
  <c r="C15" i="1"/>
  <c r="C13" i="1"/>
  <c r="C11" i="1"/>
  <c r="C9" i="1"/>
  <c r="C7" i="1"/>
  <c r="C5" i="1"/>
  <c r="M3" i="1"/>
  <c r="C3" i="1"/>
</calcChain>
</file>

<file path=xl/sharedStrings.xml><?xml version="1.0" encoding="utf-8"?>
<sst xmlns="http://schemas.openxmlformats.org/spreadsheetml/2006/main" count="121" uniqueCount="53">
  <si>
    <t>Semi pro lygos III etapo TOP 32</t>
  </si>
  <si>
    <t>No</t>
  </si>
  <si>
    <t>Aleksandrs Murajs</t>
  </si>
  <si>
    <t>Silvestras Bieliauskas</t>
  </si>
  <si>
    <t>Mindaugas Maslauskas</t>
  </si>
  <si>
    <t>Povilas Lencevičius</t>
  </si>
  <si>
    <t>Andrius Poška</t>
  </si>
  <si>
    <t>Tomas Bliujus</t>
  </si>
  <si>
    <t>Donatas Stundžia</t>
  </si>
  <si>
    <t>1st/2nd</t>
  </si>
  <si>
    <t>Julius Mockevičius</t>
  </si>
  <si>
    <t>Giedrius Zabulionis</t>
  </si>
  <si>
    <t>Igor Martynov</t>
  </si>
  <si>
    <t>Tomas Liutkevičius</t>
  </si>
  <si>
    <t>4th/3rd</t>
  </si>
  <si>
    <t>Vytautas Čaplikas</t>
  </si>
  <si>
    <t>Paulius Petraitis</t>
  </si>
  <si>
    <t>Tadas Gvozdas</t>
  </si>
  <si>
    <t>Vygantas Rimkus</t>
  </si>
  <si>
    <t>Norbertas Daunoravičius</t>
  </si>
  <si>
    <t>Paulius Laurinkus</t>
  </si>
  <si>
    <t>Ernestas Vaišvilas</t>
  </si>
  <si>
    <t>Robert Lisovskij</t>
  </si>
  <si>
    <t>1st.</t>
  </si>
  <si>
    <t>2nd.</t>
  </si>
  <si>
    <t>3rd.</t>
  </si>
  <si>
    <t>4th.</t>
  </si>
  <si>
    <t>Lietuvos drifto Semi pro lygos III etapo rezultatai 2018-06-09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</si>
  <si>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</si>
  <si>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</si>
  <si>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</si>
  <si>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</si>
  <si>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</si>
  <si>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</si>
  <si>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</si>
  <si>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3</t>
  </si>
  <si>
    <t>5-8</t>
  </si>
  <si>
    <t>9-16</t>
  </si>
  <si>
    <t>11</t>
  </si>
  <si>
    <t>Deimantė Radzevičiūtė</t>
  </si>
  <si>
    <t>17-32</t>
  </si>
  <si>
    <t>Darius Jurčiukonis</t>
  </si>
  <si>
    <t>Aurimas Janeika</t>
  </si>
  <si>
    <t>Evaldas Šiliauskas</t>
  </si>
  <si>
    <t>Andrius Siurplys</t>
  </si>
  <si>
    <t>Evaldas Bliujus</t>
  </si>
  <si>
    <t>Darius Turevičius</t>
  </si>
  <si>
    <t>0</t>
  </si>
  <si>
    <t>Egidijus Pečiukas</t>
  </si>
  <si>
    <t>Vaidas Timinskas</t>
  </si>
  <si>
    <t>Vainius Mieliauskas</t>
  </si>
  <si>
    <t>Arnas Dyburis</t>
  </si>
  <si>
    <t>VšĮ Opijus 2018-06-11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</si>
</sst>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0" xfId="0" applyFont="1" applyAlignment="1"/>
    <xf numFmtId="0" fontId="1" fillId="0" borderId="4" xfId="0" applyFont="1" applyBorder="1" applyAlignment="1"/>
    <xf numFmtId="0" fontId="0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8" xfId="0" applyFont="1" applyBorder="1"/>
    <xf numFmtId="0" fontId="3" fillId="0" borderId="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Font="1" applyBorder="1" applyAlignment="1"/>
    <xf numFmtId="0" fontId="0" fillId="0" borderId="0" xfId="0" applyFont="1" applyBorder="1"/>
    <xf numFmtId="0" fontId="3" fillId="0" borderId="0" xfId="0" applyFont="1" applyAlignment="1">
      <alignment horizontal="center" vertical="center"/>
    </xf>
    <xf numFmtId="0" fontId="0" fillId="0" borderId="12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13" xfId="0" applyFont="1" applyBorder="1" applyAlignment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17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0" xfId="0" applyFont="1" applyAlignment="1">
      <alignment horizontal="center" vertical="center"/>
    </xf>
    <xf numFmtId="0" fontId="3" fillId="0" borderId="0" xfId="0" applyFont="1"/>
    <xf numFmtId="0" fontId="0" fillId="0" borderId="23" xfId="0" applyFont="1" applyBorder="1"/>
    <xf numFmtId="0" fontId="0" fillId="0" borderId="24" xfId="0" applyFont="1" applyBorder="1" applyAlignment="1"/>
    <xf numFmtId="0" fontId="1" fillId="0" borderId="25" xfId="0" applyFont="1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right"/>
    </xf>
    <xf numFmtId="0" fontId="0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1" fillId="0" borderId="33" xfId="0" applyFont="1" applyBorder="1" applyAlignment="1">
      <alignment horizontal="right"/>
    </xf>
    <xf numFmtId="0" fontId="0" fillId="0" borderId="34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1" fillId="0" borderId="37" xfId="0" applyFont="1" applyBorder="1" applyAlignment="1"/>
    <xf numFmtId="0" fontId="0" fillId="0" borderId="38" xfId="0" applyFont="1" applyBorder="1"/>
    <xf numFmtId="0" fontId="3" fillId="0" borderId="38" xfId="0" applyFont="1" applyBorder="1"/>
    <xf numFmtId="0" fontId="0" fillId="0" borderId="39" xfId="0" applyFont="1" applyBorder="1"/>
    <xf numFmtId="0" fontId="0" fillId="0" borderId="40" xfId="0" applyFont="1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ijus/Uphill%2006-09/Rezultatai/Uphill_drift_SemiPro%20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Qualification overall - insert"/>
      <sheetName val="TOP 32"/>
      <sheetName val="Overall"/>
    </sheetNames>
    <sheetDataSet>
      <sheetData sheetId="0"/>
      <sheetData sheetId="1"/>
      <sheetData sheetId="2"/>
      <sheetData sheetId="3">
        <row r="3">
          <cell r="C3" t="str">
            <v>Aleksandrs Murajs</v>
          </cell>
        </row>
        <row r="4">
          <cell r="C4" t="str">
            <v>Silvestras Bieliauskas</v>
          </cell>
        </row>
        <row r="10">
          <cell r="C10" t="str">
            <v>Tomas Bliujus</v>
          </cell>
        </row>
        <row r="11">
          <cell r="C11" t="str">
            <v>Julius Mockevičius</v>
          </cell>
        </row>
        <row r="12">
          <cell r="C12" t="str">
            <v>Giedrius Zabulionis</v>
          </cell>
        </row>
        <row r="13">
          <cell r="C13" t="str">
            <v>Ernestas Vaišvilas</v>
          </cell>
        </row>
        <row r="14">
          <cell r="C14" t="str">
            <v>Deimantė Radzevičiūtė</v>
          </cell>
        </row>
        <row r="15">
          <cell r="C15" t="str">
            <v>Paulius Petraitis</v>
          </cell>
        </row>
        <row r="18">
          <cell r="C18" t="str">
            <v>Mindaugas Maslauskas</v>
          </cell>
        </row>
        <row r="19">
          <cell r="C19" t="str">
            <v>Darius Jurčiukonis</v>
          </cell>
        </row>
        <row r="24">
          <cell r="C24" t="str">
            <v>Aurimas Janeika</v>
          </cell>
        </row>
        <row r="25">
          <cell r="C25" t="str">
            <v>Evaldas Šiliauskas</v>
          </cell>
        </row>
        <row r="26">
          <cell r="C26" t="str">
            <v>Andrius Siurplys</v>
          </cell>
        </row>
        <row r="27">
          <cell r="C27" t="str">
            <v>Evaldas Bliujus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F3B4-C552-4D2C-9CB9-C70AD65043C1}">
  <dimension ref="B1:Z39"/>
  <sheetViews>
    <sheetView zoomScale="90" zoomScaleNormal="90" workbookViewId="0">
      <selection activeCell="H6" sqref="H6"/>
    </sheetView>
  </sheetViews>
  <sheetFormatPr defaultRowHeight="15" x14ac:dyDescent="0.25"/>
  <cols>
    <col min="1" max="1" width="1.140625" style="6" customWidth="1"/>
    <col min="2" max="2" width="3" style="6" bestFit="1" customWidth="1"/>
    <col min="3" max="3" width="23.140625" style="6" bestFit="1" customWidth="1"/>
    <col min="4" max="4" width="3.5703125" style="6" bestFit="1" customWidth="1"/>
    <col min="5" max="6" width="23.140625" style="6" bestFit="1" customWidth="1"/>
    <col min="7" max="7" width="13.42578125" style="6" bestFit="1" customWidth="1"/>
    <col min="8" max="10" width="18.140625" style="6" bestFit="1" customWidth="1"/>
    <col min="11" max="11" width="20" style="6" bestFit="1" customWidth="1"/>
    <col min="12" max="12" width="3" style="6" bestFit="1" customWidth="1"/>
    <col min="13" max="13" width="20.5703125" style="6" bestFit="1" customWidth="1"/>
    <col min="14" max="14" width="3.5703125" style="6" bestFit="1" customWidth="1"/>
    <col min="15" max="16384" width="9.140625" style="6"/>
  </cols>
  <sheetData>
    <row r="1" spans="2:26" s="6" customFormat="1" ht="15.75" thickBot="1" x14ac:dyDescent="0.3"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s="6" customFormat="1" ht="15.75" customHeight="1" thickBot="1" x14ac:dyDescent="0.3">
      <c r="B2" s="7"/>
      <c r="C2" s="8"/>
      <c r="D2" s="9" t="s">
        <v>1</v>
      </c>
      <c r="E2" s="8"/>
      <c r="F2" s="8"/>
      <c r="G2" s="8"/>
      <c r="H2" s="8"/>
      <c r="I2" s="8"/>
      <c r="J2" s="8"/>
      <c r="K2" s="8"/>
      <c r="L2" s="8"/>
      <c r="M2" s="8"/>
      <c r="N2" s="10" t="s">
        <v>1</v>
      </c>
    </row>
    <row r="3" spans="2:26" s="6" customFormat="1" ht="15.75" customHeight="1" thickBot="1" x14ac:dyDescent="0.3">
      <c r="B3" s="11">
        <v>1</v>
      </c>
      <c r="C3" s="12" t="str">
        <f>'[1]Qualification overall - insert'!C3</f>
        <v>Aleksandrs Murajs</v>
      </c>
      <c r="D3" s="13">
        <v>1</v>
      </c>
      <c r="E3" s="14"/>
      <c r="F3" s="14"/>
      <c r="G3" s="14"/>
      <c r="H3" s="15"/>
      <c r="I3" s="14"/>
      <c r="J3" s="14"/>
      <c r="K3" s="14"/>
      <c r="L3" s="16">
        <v>2</v>
      </c>
      <c r="M3" s="12" t="str">
        <f>'[1]Qualification overall - insert'!C4</f>
        <v>Silvestras Bieliauskas</v>
      </c>
      <c r="N3" s="17">
        <v>20</v>
      </c>
    </row>
    <row r="4" spans="2:26" s="6" customFormat="1" ht="15.75" customHeight="1" thickBot="1" x14ac:dyDescent="0.3">
      <c r="B4" s="7"/>
      <c r="C4" s="18"/>
      <c r="D4" s="19"/>
      <c r="E4" s="20" t="s">
        <v>2</v>
      </c>
      <c r="F4" s="14"/>
      <c r="G4" s="21"/>
      <c r="H4" s="22"/>
      <c r="I4" s="22"/>
      <c r="J4" s="14"/>
      <c r="K4" s="20" t="s">
        <v>3</v>
      </c>
      <c r="L4" s="23"/>
      <c r="M4" s="18"/>
      <c r="N4" s="24"/>
    </row>
    <row r="5" spans="2:26" s="6" customFormat="1" ht="15.75" customHeight="1" thickBot="1" x14ac:dyDescent="0.3">
      <c r="B5" s="11">
        <v>32</v>
      </c>
      <c r="C5" s="12">
        <f>'[1]Qualification overall - insert'!C34</f>
        <v>0</v>
      </c>
      <c r="D5" s="13"/>
      <c r="E5" s="14"/>
      <c r="F5" s="25"/>
      <c r="G5" s="14"/>
      <c r="H5" s="14"/>
      <c r="I5" s="14"/>
      <c r="J5" s="26"/>
      <c r="K5" s="14"/>
      <c r="L5" s="16">
        <v>31</v>
      </c>
      <c r="M5" s="12">
        <v>0</v>
      </c>
      <c r="N5" s="17"/>
    </row>
    <row r="6" spans="2:26" s="6" customFormat="1" ht="15.75" customHeight="1" thickBot="1" x14ac:dyDescent="0.3">
      <c r="B6" s="7"/>
      <c r="C6" s="18"/>
      <c r="D6" s="19"/>
      <c r="E6" s="14"/>
      <c r="F6" s="20" t="s">
        <v>4</v>
      </c>
      <c r="G6" s="14"/>
      <c r="H6" s="14"/>
      <c r="I6" s="14"/>
      <c r="J6" s="20" t="s">
        <v>5</v>
      </c>
      <c r="K6" s="14"/>
      <c r="L6" s="23"/>
      <c r="M6" s="18"/>
      <c r="N6" s="24"/>
    </row>
    <row r="7" spans="2:26" s="6" customFormat="1" ht="15.75" customHeight="1" thickBot="1" x14ac:dyDescent="0.3">
      <c r="B7" s="11">
        <v>16</v>
      </c>
      <c r="C7" s="12" t="str">
        <f>'[1]Qualification overall - insert'!C18</f>
        <v>Mindaugas Maslauskas</v>
      </c>
      <c r="D7" s="13">
        <v>34</v>
      </c>
      <c r="E7" s="14"/>
      <c r="F7" s="27"/>
      <c r="G7" s="28"/>
      <c r="H7" s="14"/>
      <c r="I7" s="29"/>
      <c r="J7" s="30"/>
      <c r="K7" s="14"/>
      <c r="L7" s="16">
        <v>15</v>
      </c>
      <c r="M7" s="12" t="s">
        <v>6</v>
      </c>
      <c r="N7" s="17">
        <v>2</v>
      </c>
    </row>
    <row r="8" spans="2:26" s="6" customFormat="1" ht="15.75" customHeight="1" thickBot="1" x14ac:dyDescent="0.3">
      <c r="B8" s="7"/>
      <c r="C8" s="18"/>
      <c r="D8" s="19"/>
      <c r="E8" s="20" t="s">
        <v>4</v>
      </c>
      <c r="F8" s="14"/>
      <c r="G8" s="31"/>
      <c r="H8" s="14"/>
      <c r="I8" s="29"/>
      <c r="J8" s="14"/>
      <c r="K8" s="20" t="s">
        <v>5</v>
      </c>
      <c r="L8" s="23"/>
      <c r="M8" s="18"/>
      <c r="N8" s="24"/>
    </row>
    <row r="9" spans="2:26" s="6" customFormat="1" ht="15.75" customHeight="1" thickBot="1" x14ac:dyDescent="0.3">
      <c r="B9" s="11">
        <v>17</v>
      </c>
      <c r="C9" s="12" t="str">
        <f>'[1]Qualification overall - insert'!C19</f>
        <v>Darius Jurčiukonis</v>
      </c>
      <c r="D9" s="13">
        <v>4</v>
      </c>
      <c r="E9" s="14"/>
      <c r="F9" s="14"/>
      <c r="G9" s="25"/>
      <c r="H9" s="15"/>
      <c r="I9" s="26"/>
      <c r="J9" s="14"/>
      <c r="K9" s="14"/>
      <c r="L9" s="16">
        <v>18</v>
      </c>
      <c r="M9" s="12" t="s">
        <v>5</v>
      </c>
      <c r="N9" s="17">
        <v>31</v>
      </c>
    </row>
    <row r="10" spans="2:26" s="6" customFormat="1" ht="15.75" customHeight="1" thickBot="1" x14ac:dyDescent="0.3">
      <c r="B10" s="7"/>
      <c r="C10" s="18"/>
      <c r="D10" s="19"/>
      <c r="E10" s="14"/>
      <c r="F10" s="14"/>
      <c r="G10" s="32" t="s">
        <v>7</v>
      </c>
      <c r="H10" s="14"/>
      <c r="I10" s="20" t="s">
        <v>5</v>
      </c>
      <c r="J10" s="14"/>
      <c r="K10" s="14"/>
      <c r="L10" s="23"/>
      <c r="M10" s="18"/>
      <c r="N10" s="24"/>
    </row>
    <row r="11" spans="2:26" s="6" customFormat="1" ht="15.75" customHeight="1" thickBot="1" x14ac:dyDescent="0.3">
      <c r="B11" s="11">
        <v>8</v>
      </c>
      <c r="C11" s="12" t="str">
        <f>'[1]Qualification overall - insert'!C10</f>
        <v>Tomas Bliujus</v>
      </c>
      <c r="D11" s="13">
        <v>23</v>
      </c>
      <c r="E11" s="14"/>
      <c r="F11" s="14"/>
      <c r="G11" s="27"/>
      <c r="H11" s="14"/>
      <c r="I11" s="33"/>
      <c r="J11" s="14"/>
      <c r="K11" s="14"/>
      <c r="L11" s="16">
        <v>7</v>
      </c>
      <c r="M11" s="12" t="s">
        <v>8</v>
      </c>
      <c r="N11" s="17">
        <v>7</v>
      </c>
    </row>
    <row r="12" spans="2:26" s="6" customFormat="1" ht="15.75" customHeight="1" thickBot="1" x14ac:dyDescent="0.3">
      <c r="B12" s="7"/>
      <c r="C12" s="18"/>
      <c r="D12" s="19"/>
      <c r="E12" s="32" t="s">
        <v>7</v>
      </c>
      <c r="F12" s="14"/>
      <c r="G12" s="28"/>
      <c r="H12" s="14"/>
      <c r="I12" s="29"/>
      <c r="J12" s="14"/>
      <c r="K12" s="20" t="s">
        <v>8</v>
      </c>
      <c r="L12" s="23"/>
      <c r="M12" s="18"/>
      <c r="N12" s="24"/>
    </row>
    <row r="13" spans="2:26" s="6" customFormat="1" ht="15.75" customHeight="1" thickBot="1" x14ac:dyDescent="0.3">
      <c r="B13" s="11">
        <v>25</v>
      </c>
      <c r="C13" s="12" t="str">
        <f>'[1]Qualification overall - insert'!C27</f>
        <v>Evaldas Bliujus</v>
      </c>
      <c r="D13" s="13">
        <v>10</v>
      </c>
      <c r="E13" s="14"/>
      <c r="F13" s="25"/>
      <c r="G13" s="28"/>
      <c r="H13" s="20" t="s">
        <v>5</v>
      </c>
      <c r="I13" s="29"/>
      <c r="J13" s="34"/>
      <c r="K13" s="14"/>
      <c r="L13" s="16">
        <v>26</v>
      </c>
      <c r="M13" s="12">
        <v>0</v>
      </c>
      <c r="N13" s="17"/>
    </row>
    <row r="14" spans="2:26" s="6" customFormat="1" ht="15.75" customHeight="1" thickBot="1" x14ac:dyDescent="0.3">
      <c r="B14" s="7"/>
      <c r="C14" s="18"/>
      <c r="D14" s="19"/>
      <c r="E14" s="14"/>
      <c r="F14" s="32" t="s">
        <v>7</v>
      </c>
      <c r="G14" s="14"/>
      <c r="H14" s="15" t="s">
        <v>9</v>
      </c>
      <c r="I14" s="14"/>
      <c r="J14" s="20" t="s">
        <v>8</v>
      </c>
      <c r="K14" s="14"/>
      <c r="L14" s="23"/>
      <c r="M14" s="18"/>
      <c r="N14" s="24"/>
    </row>
    <row r="15" spans="2:26" s="6" customFormat="1" ht="15.75" customHeight="1" thickBot="1" x14ac:dyDescent="0.3">
      <c r="B15" s="11">
        <v>9</v>
      </c>
      <c r="C15" s="12" t="str">
        <f>'[1]Qualification overall - insert'!C11</f>
        <v>Julius Mockevičius</v>
      </c>
      <c r="D15" s="13">
        <v>13</v>
      </c>
      <c r="E15" s="14"/>
      <c r="F15" s="27"/>
      <c r="G15" s="14"/>
      <c r="H15" s="32" t="s">
        <v>7</v>
      </c>
      <c r="I15" s="14"/>
      <c r="J15" s="33"/>
      <c r="K15" s="14"/>
      <c r="L15" s="16">
        <v>10</v>
      </c>
      <c r="M15" s="12" t="str">
        <f>'[1]Qualification overall - insert'!C12</f>
        <v>Giedrius Zabulionis</v>
      </c>
      <c r="N15" s="17">
        <v>29</v>
      </c>
    </row>
    <row r="16" spans="2:26" s="6" customFormat="1" ht="15.75" customHeight="1" thickBot="1" x14ac:dyDescent="0.3">
      <c r="B16" s="7"/>
      <c r="C16" s="18"/>
      <c r="D16" s="19"/>
      <c r="E16" s="32" t="s">
        <v>10</v>
      </c>
      <c r="F16" s="14"/>
      <c r="G16" s="14"/>
      <c r="H16" s="14"/>
      <c r="I16" s="14"/>
      <c r="J16" s="14"/>
      <c r="K16" s="20" t="s">
        <v>11</v>
      </c>
      <c r="L16" s="23"/>
      <c r="M16" s="18"/>
      <c r="N16" s="24"/>
    </row>
    <row r="17" spans="2:14" s="6" customFormat="1" ht="15.75" customHeight="1" thickBot="1" x14ac:dyDescent="0.3">
      <c r="B17" s="11">
        <v>24</v>
      </c>
      <c r="C17" s="12" t="str">
        <f>'[1]Qualification overall - insert'!C26</f>
        <v>Andrius Siurplys</v>
      </c>
      <c r="D17" s="13">
        <v>33</v>
      </c>
      <c r="E17" s="14"/>
      <c r="F17" s="14"/>
      <c r="G17" s="14"/>
      <c r="H17" s="14"/>
      <c r="I17" s="14"/>
      <c r="J17" s="14"/>
      <c r="K17" s="14"/>
      <c r="L17" s="16">
        <v>23</v>
      </c>
      <c r="M17" s="12" t="str">
        <f>'[1]Qualification overall - insert'!C25</f>
        <v>Evaldas Šiliauskas</v>
      </c>
      <c r="N17" s="17">
        <v>11</v>
      </c>
    </row>
    <row r="18" spans="2:14" s="6" customFormat="1" ht="15.75" customHeight="1" thickBot="1" x14ac:dyDescent="0.3">
      <c r="B18" s="7"/>
      <c r="C18" s="18"/>
      <c r="D18" s="19"/>
      <c r="E18" s="14"/>
      <c r="F18" s="14"/>
      <c r="G18" s="14"/>
      <c r="H18" s="14"/>
      <c r="I18" s="14"/>
      <c r="J18" s="14"/>
      <c r="K18" s="14"/>
      <c r="L18" s="23"/>
      <c r="M18" s="18"/>
      <c r="N18" s="24"/>
    </row>
    <row r="19" spans="2:14" s="6" customFormat="1" ht="15.75" customHeight="1" thickBot="1" x14ac:dyDescent="0.3">
      <c r="B19" s="11">
        <v>4</v>
      </c>
      <c r="C19" s="12" t="s">
        <v>12</v>
      </c>
      <c r="D19" s="13">
        <v>12</v>
      </c>
      <c r="E19" s="14"/>
      <c r="F19" s="14"/>
      <c r="G19" s="14"/>
      <c r="H19" s="14"/>
      <c r="I19" s="14"/>
      <c r="J19" s="14"/>
      <c r="K19" s="14"/>
      <c r="L19" s="16">
        <v>3</v>
      </c>
      <c r="M19" s="12" t="s">
        <v>13</v>
      </c>
      <c r="N19" s="17">
        <v>24</v>
      </c>
    </row>
    <row r="20" spans="2:14" s="6" customFormat="1" ht="15.75" customHeight="1" thickBot="1" x14ac:dyDescent="0.3">
      <c r="B20" s="7"/>
      <c r="C20" s="18"/>
      <c r="D20" s="19"/>
      <c r="E20" s="20" t="s">
        <v>12</v>
      </c>
      <c r="F20" s="14"/>
      <c r="G20" s="14"/>
      <c r="H20" s="20" t="s">
        <v>12</v>
      </c>
      <c r="I20" s="14"/>
      <c r="J20" s="14"/>
      <c r="K20" s="20" t="s">
        <v>13</v>
      </c>
      <c r="L20" s="23"/>
      <c r="M20" s="18"/>
      <c r="N20" s="24"/>
    </row>
    <row r="21" spans="2:14" s="6" customFormat="1" ht="15.75" customHeight="1" thickBot="1" x14ac:dyDescent="0.3">
      <c r="B21" s="11">
        <v>29</v>
      </c>
      <c r="C21" s="12">
        <v>0</v>
      </c>
      <c r="D21" s="13"/>
      <c r="E21" s="14"/>
      <c r="F21" s="25"/>
      <c r="G21" s="14"/>
      <c r="H21" s="35" t="s">
        <v>14</v>
      </c>
      <c r="I21" s="14"/>
      <c r="J21" s="26"/>
      <c r="K21" s="14"/>
      <c r="L21" s="16">
        <v>30</v>
      </c>
      <c r="M21" s="12">
        <v>0</v>
      </c>
      <c r="N21" s="17"/>
    </row>
    <row r="22" spans="2:14" s="6" customFormat="1" ht="15.75" customHeight="1" thickBot="1" x14ac:dyDescent="0.3">
      <c r="B22" s="7"/>
      <c r="C22" s="18"/>
      <c r="D22" s="19"/>
      <c r="E22" s="14"/>
      <c r="F22" s="20" t="s">
        <v>12</v>
      </c>
      <c r="G22" s="14"/>
      <c r="H22" s="20" t="s">
        <v>15</v>
      </c>
      <c r="I22" s="14"/>
      <c r="J22" s="20" t="s">
        <v>15</v>
      </c>
      <c r="K22" s="14"/>
      <c r="L22" s="23"/>
      <c r="M22" s="18"/>
      <c r="N22" s="24"/>
    </row>
    <row r="23" spans="2:14" s="6" customFormat="1" ht="15.75" customHeight="1" thickBot="1" x14ac:dyDescent="0.3">
      <c r="B23" s="11">
        <v>13</v>
      </c>
      <c r="C23" s="12" t="str">
        <f>'[1]Qualification overall - insert'!C15</f>
        <v>Paulius Petraitis</v>
      </c>
      <c r="D23" s="13">
        <v>30</v>
      </c>
      <c r="E23" s="14"/>
      <c r="F23" s="27"/>
      <c r="G23" s="28"/>
      <c r="H23" s="14"/>
      <c r="I23" s="29"/>
      <c r="J23" s="30"/>
      <c r="K23" s="14"/>
      <c r="L23" s="16">
        <v>14</v>
      </c>
      <c r="M23" s="12" t="s">
        <v>15</v>
      </c>
      <c r="N23" s="17">
        <v>28</v>
      </c>
    </row>
    <row r="24" spans="2:14" s="6" customFormat="1" ht="15.75" customHeight="1" thickBot="1" x14ac:dyDescent="0.3">
      <c r="B24" s="7"/>
      <c r="C24" s="18"/>
      <c r="D24" s="19"/>
      <c r="E24" s="20" t="s">
        <v>16</v>
      </c>
      <c r="F24" s="14"/>
      <c r="G24" s="28"/>
      <c r="I24" s="29"/>
      <c r="J24" s="14"/>
      <c r="K24" s="20" t="s">
        <v>15</v>
      </c>
      <c r="L24" s="23"/>
      <c r="M24" s="18"/>
      <c r="N24" s="24"/>
    </row>
    <row r="25" spans="2:14" s="6" customFormat="1" ht="15.75" customHeight="1" thickBot="1" x14ac:dyDescent="0.3">
      <c r="B25" s="11">
        <v>20</v>
      </c>
      <c r="C25" s="12" t="s">
        <v>17</v>
      </c>
      <c r="D25" s="13">
        <v>22</v>
      </c>
      <c r="E25" s="14"/>
      <c r="F25" s="14"/>
      <c r="G25" s="25"/>
      <c r="I25" s="26"/>
      <c r="J25" s="14"/>
      <c r="K25" s="14"/>
      <c r="L25" s="16">
        <v>19</v>
      </c>
      <c r="M25" s="12" t="s">
        <v>18</v>
      </c>
      <c r="N25" s="17">
        <v>27</v>
      </c>
    </row>
    <row r="26" spans="2:14" s="6" customFormat="1" ht="15.75" customHeight="1" thickBot="1" x14ac:dyDescent="0.3">
      <c r="B26" s="7"/>
      <c r="C26" s="18"/>
      <c r="D26" s="19"/>
      <c r="E26" s="14"/>
      <c r="F26" s="14"/>
      <c r="G26" s="20" t="s">
        <v>12</v>
      </c>
      <c r="H26" s="14"/>
      <c r="I26" s="20" t="s">
        <v>15</v>
      </c>
      <c r="J26" s="14"/>
      <c r="K26" s="14"/>
      <c r="L26" s="23"/>
      <c r="M26" s="18"/>
      <c r="N26" s="24"/>
    </row>
    <row r="27" spans="2:14" s="6" customFormat="1" ht="15.75" customHeight="1" thickBot="1" x14ac:dyDescent="0.3">
      <c r="B27" s="11">
        <v>5</v>
      </c>
      <c r="C27" s="12" t="s">
        <v>19</v>
      </c>
      <c r="D27" s="13">
        <v>16</v>
      </c>
      <c r="E27" s="14"/>
      <c r="F27" s="14"/>
      <c r="G27" s="27"/>
      <c r="H27" s="14"/>
      <c r="I27" s="33"/>
      <c r="J27" s="14"/>
      <c r="K27" s="14"/>
      <c r="L27" s="16">
        <v>6</v>
      </c>
      <c r="M27" s="12" t="s">
        <v>20</v>
      </c>
      <c r="N27" s="17">
        <v>18</v>
      </c>
    </row>
    <row r="28" spans="2:14" s="6" customFormat="1" ht="15.75" customHeight="1" thickBot="1" x14ac:dyDescent="0.3">
      <c r="B28" s="7"/>
      <c r="C28" s="18"/>
      <c r="D28" s="19"/>
      <c r="E28" s="20" t="s">
        <v>19</v>
      </c>
      <c r="F28" s="14"/>
      <c r="G28" s="28"/>
      <c r="H28" s="14"/>
      <c r="I28" s="29"/>
      <c r="J28" s="14"/>
      <c r="K28" s="20" t="s">
        <v>20</v>
      </c>
      <c r="L28" s="23"/>
      <c r="M28" s="18"/>
      <c r="N28" s="24"/>
    </row>
    <row r="29" spans="2:14" s="6" customFormat="1" ht="15.75" customHeight="1" thickBot="1" x14ac:dyDescent="0.3">
      <c r="B29" s="11">
        <v>28</v>
      </c>
      <c r="C29" s="12">
        <v>0</v>
      </c>
      <c r="D29" s="13"/>
      <c r="E29" s="14"/>
      <c r="F29" s="28"/>
      <c r="G29" s="28"/>
      <c r="H29" s="14"/>
      <c r="I29" s="29"/>
      <c r="J29" s="34"/>
      <c r="K29" s="14"/>
      <c r="L29" s="16">
        <v>27</v>
      </c>
      <c r="M29" s="12">
        <v>0</v>
      </c>
      <c r="N29" s="17"/>
    </row>
    <row r="30" spans="2:14" s="6" customFormat="1" ht="15.75" customHeight="1" thickBot="1" x14ac:dyDescent="0.3">
      <c r="B30" s="7"/>
      <c r="C30" s="18"/>
      <c r="D30" s="19"/>
      <c r="E30" s="14"/>
      <c r="F30" s="32" t="s">
        <v>19</v>
      </c>
      <c r="G30" s="14"/>
      <c r="H30" s="14"/>
      <c r="I30" s="14"/>
      <c r="J30" s="20" t="s">
        <v>21</v>
      </c>
      <c r="K30" s="14"/>
      <c r="L30" s="23"/>
      <c r="M30" s="18"/>
      <c r="N30" s="24"/>
    </row>
    <row r="31" spans="2:14" s="6" customFormat="1" ht="15.75" customHeight="1" thickBot="1" x14ac:dyDescent="0.3">
      <c r="B31" s="11">
        <v>12</v>
      </c>
      <c r="C31" s="12" t="str">
        <f>'[1]Qualification overall - insert'!C14</f>
        <v>Deimantė Radzevičiūtė</v>
      </c>
      <c r="D31" s="13">
        <v>6</v>
      </c>
      <c r="E31" s="14"/>
      <c r="F31" s="28"/>
      <c r="G31" s="14"/>
      <c r="H31" s="14"/>
      <c r="I31" s="14"/>
      <c r="J31" s="33"/>
      <c r="K31" s="14"/>
      <c r="L31" s="16">
        <v>11</v>
      </c>
      <c r="M31" s="12" t="str">
        <f>'[1]Qualification overall - insert'!C13</f>
        <v>Ernestas Vaišvilas</v>
      </c>
      <c r="N31" s="17">
        <v>9</v>
      </c>
    </row>
    <row r="32" spans="2:14" s="6" customFormat="1" ht="15.75" customHeight="1" thickBot="1" x14ac:dyDescent="0.3">
      <c r="B32" s="7"/>
      <c r="C32" s="18"/>
      <c r="D32" s="19"/>
      <c r="E32" s="20" t="s">
        <v>22</v>
      </c>
      <c r="F32" s="14"/>
      <c r="G32" s="14"/>
      <c r="H32" s="14"/>
      <c r="I32" s="14"/>
      <c r="J32" s="14"/>
      <c r="K32" s="20" t="s">
        <v>21</v>
      </c>
      <c r="L32" s="23"/>
      <c r="M32" s="18"/>
      <c r="N32" s="24"/>
    </row>
    <row r="33" spans="2:14" s="6" customFormat="1" ht="15.75" customHeight="1" thickBot="1" x14ac:dyDescent="0.3">
      <c r="B33" s="11">
        <v>21</v>
      </c>
      <c r="C33" s="12" t="s">
        <v>22</v>
      </c>
      <c r="D33" s="13">
        <v>19</v>
      </c>
      <c r="E33" s="14"/>
      <c r="F33" s="14"/>
      <c r="G33" s="14"/>
      <c r="H33" s="14"/>
      <c r="I33" s="14"/>
      <c r="J33" s="14"/>
      <c r="K33" s="14"/>
      <c r="L33" s="16">
        <v>22</v>
      </c>
      <c r="M33" s="12" t="str">
        <f>'[1]Qualification overall - insert'!C24</f>
        <v>Aurimas Janeika</v>
      </c>
      <c r="N33" s="17">
        <v>3</v>
      </c>
    </row>
    <row r="34" spans="2:14" s="6" customFormat="1" ht="15.75" customHeight="1" thickBot="1" x14ac:dyDescent="0.3">
      <c r="B34" s="7"/>
      <c r="C34" s="18"/>
      <c r="D34" s="36"/>
      <c r="E34" s="14"/>
      <c r="F34" s="14"/>
      <c r="G34" s="14"/>
      <c r="H34" s="14"/>
      <c r="I34" s="14"/>
      <c r="J34" s="14"/>
      <c r="K34" s="14"/>
      <c r="L34" s="14"/>
      <c r="M34" s="37"/>
      <c r="N34" s="38"/>
    </row>
    <row r="35" spans="2:14" s="6" customFormat="1" ht="15.75" customHeight="1" x14ac:dyDescent="0.25">
      <c r="B35" s="7"/>
      <c r="C35" s="39" t="s">
        <v>23</v>
      </c>
      <c r="D35" s="40" t="s">
        <v>5</v>
      </c>
      <c r="E35" s="41"/>
      <c r="F35" s="41"/>
      <c r="G35" s="42"/>
      <c r="H35" s="14"/>
      <c r="I35" s="14"/>
      <c r="J35" s="14"/>
      <c r="K35" s="14"/>
      <c r="L35" s="14"/>
      <c r="M35" s="18"/>
      <c r="N35" s="38"/>
    </row>
    <row r="36" spans="2:14" s="6" customFormat="1" ht="15.75" customHeight="1" x14ac:dyDescent="0.25">
      <c r="B36" s="7"/>
      <c r="C36" s="43" t="s">
        <v>24</v>
      </c>
      <c r="D36" s="44" t="s">
        <v>7</v>
      </c>
      <c r="E36" s="45"/>
      <c r="F36" s="45"/>
      <c r="G36" s="46"/>
      <c r="H36" s="14"/>
      <c r="I36" s="14"/>
      <c r="J36" s="14"/>
      <c r="K36" s="14"/>
      <c r="L36" s="14"/>
      <c r="M36" s="18"/>
      <c r="N36" s="38"/>
    </row>
    <row r="37" spans="2:14" s="6" customFormat="1" ht="15.75" customHeight="1" x14ac:dyDescent="0.25">
      <c r="B37" s="7"/>
      <c r="C37" s="43" t="s">
        <v>25</v>
      </c>
      <c r="D37" s="44" t="str">
        <f>H20</f>
        <v>Igor Martynov</v>
      </c>
      <c r="E37" s="45"/>
      <c r="F37" s="45"/>
      <c r="G37" s="46"/>
      <c r="H37" s="14"/>
      <c r="I37" s="14"/>
      <c r="J37" s="14"/>
      <c r="K37" s="14"/>
      <c r="L37" s="14"/>
      <c r="M37" s="18"/>
      <c r="N37" s="38"/>
    </row>
    <row r="38" spans="2:14" s="6" customFormat="1" ht="15.75" customHeight="1" thickBot="1" x14ac:dyDescent="0.3">
      <c r="B38" s="7"/>
      <c r="C38" s="47" t="s">
        <v>26</v>
      </c>
      <c r="D38" s="48" t="str">
        <f>H22</f>
        <v>Vytautas Čaplikas</v>
      </c>
      <c r="E38" s="49"/>
      <c r="F38" s="49"/>
      <c r="G38" s="50"/>
      <c r="H38" s="14"/>
      <c r="I38" s="14"/>
      <c r="J38" s="14"/>
      <c r="K38" s="14"/>
      <c r="L38" s="14"/>
      <c r="M38" s="18"/>
      <c r="N38" s="38"/>
    </row>
    <row r="39" spans="2:14" s="6" customFormat="1" ht="15.75" customHeight="1" thickBot="1" x14ac:dyDescent="0.3">
      <c r="B39" s="51"/>
      <c r="C39" s="52"/>
      <c r="D39" s="53"/>
      <c r="E39" s="52"/>
      <c r="F39" s="52"/>
      <c r="G39" s="52"/>
      <c r="H39" s="52"/>
      <c r="I39" s="52"/>
      <c r="J39" s="52"/>
      <c r="K39" s="52"/>
      <c r="L39" s="52"/>
      <c r="M39" s="54"/>
      <c r="N39" s="55"/>
    </row>
  </sheetData>
  <mergeCells count="6">
    <mergeCell ref="C1:M1"/>
    <mergeCell ref="G4:I4"/>
    <mergeCell ref="D35:G35"/>
    <mergeCell ref="D36:G36"/>
    <mergeCell ref="D37:G37"/>
    <mergeCell ref="D38:G38"/>
  </mergeCells>
  <pageMargins left="0.25" right="0.25" top="0.75" bottom="0.75" header="0.3" footer="0.3"/>
  <pageSetup paperSize="9" scale="7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5B25-98BB-49B4-AD85-792C7843DB89}">
  <dimension ref="A1:G35"/>
  <sheetViews>
    <sheetView tabSelected="1" workbookViewId="0">
      <selection activeCell="J8" sqref="J8"/>
    </sheetView>
  </sheetViews>
  <sheetFormatPr defaultRowHeight="15" x14ac:dyDescent="0.25"/>
  <cols>
    <col min="2" max="2" width="29.42578125" customWidth="1"/>
    <col min="3" max="5" width="15.28515625" customWidth="1"/>
    <col min="6" max="7" width="9.140625" customWidth="1"/>
  </cols>
  <sheetData>
    <row r="1" spans="1:7" ht="18.75" x14ac:dyDescent="0.25">
      <c r="A1" s="56" t="s">
        <v>27</v>
      </c>
      <c r="B1" s="56"/>
      <c r="C1" s="56"/>
      <c r="D1" s="56"/>
      <c r="E1" s="56"/>
      <c r="F1" s="56"/>
      <c r="G1" s="57"/>
    </row>
    <row r="2" spans="1:7" ht="16.5" thickBot="1" x14ac:dyDescent="0.3">
      <c r="A2" s="57"/>
      <c r="B2" s="57"/>
      <c r="C2" s="58"/>
      <c r="D2" s="58"/>
      <c r="E2" s="59"/>
      <c r="F2" s="58"/>
      <c r="G2" s="58"/>
    </row>
    <row r="3" spans="1:7" ht="32.25" thickBot="1" x14ac:dyDescent="0.3">
      <c r="A3" s="60" t="s">
        <v>28</v>
      </c>
      <c r="B3" s="60" t="s">
        <v>29</v>
      </c>
      <c r="C3" s="61" t="s">
        <v>30</v>
      </c>
      <c r="D3" s="61" t="s">
        <v>31</v>
      </c>
      <c r="E3" s="62" t="s">
        <v>32</v>
      </c>
      <c r="F3" s="61" t="s">
        <v>33</v>
      </c>
      <c r="G3" s="61" t="s">
        <v>34</v>
      </c>
    </row>
    <row r="4" spans="1:7" ht="16.5" thickBot="1" x14ac:dyDescent="0.3">
      <c r="A4" s="60">
        <v>1</v>
      </c>
      <c r="B4" s="63" t="s">
        <v>5</v>
      </c>
      <c r="C4" s="64">
        <v>64</v>
      </c>
      <c r="D4" s="65">
        <f>C4*0.1</f>
        <v>6.4</v>
      </c>
      <c r="E4" s="66">
        <v>1</v>
      </c>
      <c r="F4" s="67">
        <v>100</v>
      </c>
      <c r="G4" s="68">
        <f>D4+F4</f>
        <v>106.4</v>
      </c>
    </row>
    <row r="5" spans="1:7" ht="16.5" thickBot="1" x14ac:dyDescent="0.3">
      <c r="A5" s="60">
        <v>2</v>
      </c>
      <c r="B5" s="63" t="s">
        <v>7</v>
      </c>
      <c r="C5" s="64">
        <v>73</v>
      </c>
      <c r="D5" s="65">
        <f t="shared" ref="D5:D33" si="0">C5*0.1</f>
        <v>7.3000000000000007</v>
      </c>
      <c r="E5" s="66">
        <v>2</v>
      </c>
      <c r="F5" s="67">
        <v>88</v>
      </c>
      <c r="G5" s="68">
        <f t="shared" ref="G5:G33" si="1">D5+F5</f>
        <v>95.3</v>
      </c>
    </row>
    <row r="6" spans="1:7" ht="16.5" thickBot="1" x14ac:dyDescent="0.3">
      <c r="A6" s="69" t="s">
        <v>35</v>
      </c>
      <c r="B6" s="63" t="s">
        <v>12</v>
      </c>
      <c r="C6" s="64">
        <v>81</v>
      </c>
      <c r="D6" s="65">
        <f t="shared" si="0"/>
        <v>8.1</v>
      </c>
      <c r="E6" s="66">
        <v>3</v>
      </c>
      <c r="F6" s="67">
        <v>78</v>
      </c>
      <c r="G6" s="68">
        <f t="shared" si="1"/>
        <v>86.1</v>
      </c>
    </row>
    <row r="7" spans="1:7" ht="16.5" thickBot="1" x14ac:dyDescent="0.3">
      <c r="A7" s="60">
        <v>4</v>
      </c>
      <c r="B7" s="63" t="s">
        <v>15</v>
      </c>
      <c r="C7" s="64">
        <v>67</v>
      </c>
      <c r="D7" s="65">
        <f t="shared" si="0"/>
        <v>6.7</v>
      </c>
      <c r="E7" s="66">
        <v>4</v>
      </c>
      <c r="F7" s="67">
        <v>69</v>
      </c>
      <c r="G7" s="68">
        <f t="shared" si="1"/>
        <v>75.7</v>
      </c>
    </row>
    <row r="8" spans="1:7" ht="16.5" thickBot="1" x14ac:dyDescent="0.3">
      <c r="A8" s="60">
        <v>5</v>
      </c>
      <c r="B8" s="63" t="s">
        <v>19</v>
      </c>
      <c r="C8" s="64">
        <v>77</v>
      </c>
      <c r="D8" s="65">
        <f t="shared" si="0"/>
        <v>7.7</v>
      </c>
      <c r="E8" s="66" t="s">
        <v>36</v>
      </c>
      <c r="F8" s="67">
        <v>60</v>
      </c>
      <c r="G8" s="68">
        <f t="shared" si="1"/>
        <v>67.7</v>
      </c>
    </row>
    <row r="9" spans="1:7" ht="16.5" thickBot="1" x14ac:dyDescent="0.3">
      <c r="A9" s="60">
        <v>6</v>
      </c>
      <c r="B9" s="63" t="s">
        <v>8</v>
      </c>
      <c r="C9" s="64">
        <v>77</v>
      </c>
      <c r="D9" s="65">
        <f t="shared" si="0"/>
        <v>7.7</v>
      </c>
      <c r="E9" s="66" t="s">
        <v>36</v>
      </c>
      <c r="F9" s="67">
        <v>60</v>
      </c>
      <c r="G9" s="68">
        <f t="shared" si="1"/>
        <v>67.7</v>
      </c>
    </row>
    <row r="10" spans="1:7" ht="16.5" thickBot="1" x14ac:dyDescent="0.3">
      <c r="A10" s="60">
        <v>7</v>
      </c>
      <c r="B10" s="63" t="s">
        <v>21</v>
      </c>
      <c r="C10" s="64">
        <v>70</v>
      </c>
      <c r="D10" s="65">
        <f t="shared" si="0"/>
        <v>7</v>
      </c>
      <c r="E10" s="66" t="s">
        <v>36</v>
      </c>
      <c r="F10" s="67">
        <v>60</v>
      </c>
      <c r="G10" s="68">
        <f t="shared" si="1"/>
        <v>67</v>
      </c>
    </row>
    <row r="11" spans="1:7" ht="16.5" thickBot="1" x14ac:dyDescent="0.3">
      <c r="A11" s="60">
        <v>8</v>
      </c>
      <c r="B11" s="63" t="s">
        <v>4</v>
      </c>
      <c r="C11" s="64">
        <v>66</v>
      </c>
      <c r="D11" s="65">
        <f t="shared" si="0"/>
        <v>6.6000000000000005</v>
      </c>
      <c r="E11" s="66" t="s">
        <v>36</v>
      </c>
      <c r="F11" s="67">
        <v>60</v>
      </c>
      <c r="G11" s="68">
        <f t="shared" si="1"/>
        <v>66.599999999999994</v>
      </c>
    </row>
    <row r="12" spans="1:7" ht="16.5" thickBot="1" x14ac:dyDescent="0.3">
      <c r="A12" s="60">
        <v>9</v>
      </c>
      <c r="B12" s="63" t="s">
        <v>2</v>
      </c>
      <c r="C12" s="64">
        <v>90</v>
      </c>
      <c r="D12" s="65">
        <f t="shared" si="0"/>
        <v>9</v>
      </c>
      <c r="E12" s="66" t="s">
        <v>37</v>
      </c>
      <c r="F12" s="67">
        <v>50</v>
      </c>
      <c r="G12" s="68">
        <f t="shared" si="1"/>
        <v>59</v>
      </c>
    </row>
    <row r="13" spans="1:7" ht="16.5" thickBot="1" x14ac:dyDescent="0.3">
      <c r="A13" s="60">
        <v>10</v>
      </c>
      <c r="B13" s="63" t="s">
        <v>3</v>
      </c>
      <c r="C13" s="64">
        <v>83</v>
      </c>
      <c r="D13" s="65">
        <f t="shared" si="0"/>
        <v>8.3000000000000007</v>
      </c>
      <c r="E13" s="66" t="s">
        <v>37</v>
      </c>
      <c r="F13" s="67">
        <v>50</v>
      </c>
      <c r="G13" s="68">
        <f t="shared" si="1"/>
        <v>58.3</v>
      </c>
    </row>
    <row r="14" spans="1:7" ht="16.5" thickBot="1" x14ac:dyDescent="0.3">
      <c r="A14" s="69" t="s">
        <v>38</v>
      </c>
      <c r="B14" s="63" t="s">
        <v>13</v>
      </c>
      <c r="C14" s="64">
        <v>81</v>
      </c>
      <c r="D14" s="65">
        <f t="shared" si="0"/>
        <v>8.1</v>
      </c>
      <c r="E14" s="66" t="s">
        <v>37</v>
      </c>
      <c r="F14" s="67">
        <v>50</v>
      </c>
      <c r="G14" s="68">
        <f t="shared" si="1"/>
        <v>58.1</v>
      </c>
    </row>
    <row r="15" spans="1:7" ht="16.5" thickBot="1" x14ac:dyDescent="0.3">
      <c r="A15" s="60">
        <v>12</v>
      </c>
      <c r="B15" s="63" t="s">
        <v>20</v>
      </c>
      <c r="C15" s="64">
        <v>77</v>
      </c>
      <c r="D15" s="65">
        <f t="shared" si="0"/>
        <v>7.7</v>
      </c>
      <c r="E15" s="66" t="s">
        <v>37</v>
      </c>
      <c r="F15" s="67">
        <v>50</v>
      </c>
      <c r="G15" s="68">
        <f t="shared" si="1"/>
        <v>57.7</v>
      </c>
    </row>
    <row r="16" spans="1:7" ht="16.5" thickBot="1" x14ac:dyDescent="0.3">
      <c r="A16" s="60">
        <v>13</v>
      </c>
      <c r="B16" s="63" t="s">
        <v>10</v>
      </c>
      <c r="C16" s="64">
        <v>72</v>
      </c>
      <c r="D16" s="65">
        <f t="shared" si="0"/>
        <v>7.2</v>
      </c>
      <c r="E16" s="66" t="s">
        <v>37</v>
      </c>
      <c r="F16" s="67">
        <v>50</v>
      </c>
      <c r="G16" s="68">
        <f t="shared" si="1"/>
        <v>57.2</v>
      </c>
    </row>
    <row r="17" spans="1:7" ht="16.5" thickBot="1" x14ac:dyDescent="0.3">
      <c r="A17" s="60">
        <v>14</v>
      </c>
      <c r="B17" s="63" t="s">
        <v>11</v>
      </c>
      <c r="C17" s="64">
        <v>72</v>
      </c>
      <c r="D17" s="65">
        <f t="shared" si="0"/>
        <v>7.2</v>
      </c>
      <c r="E17" s="66" t="s">
        <v>37</v>
      </c>
      <c r="F17" s="67">
        <v>50</v>
      </c>
      <c r="G17" s="68">
        <f t="shared" si="1"/>
        <v>57.2</v>
      </c>
    </row>
    <row r="18" spans="1:7" ht="16.5" thickBot="1" x14ac:dyDescent="0.3">
      <c r="A18" s="60">
        <v>15</v>
      </c>
      <c r="B18" s="63" t="s">
        <v>16</v>
      </c>
      <c r="C18" s="64">
        <v>69</v>
      </c>
      <c r="D18" s="65">
        <f t="shared" si="0"/>
        <v>6.9</v>
      </c>
      <c r="E18" s="66" t="s">
        <v>37</v>
      </c>
      <c r="F18" s="67">
        <v>50</v>
      </c>
      <c r="G18" s="68">
        <f t="shared" si="1"/>
        <v>56.9</v>
      </c>
    </row>
    <row r="19" spans="1:7" ht="16.5" thickBot="1" x14ac:dyDescent="0.3">
      <c r="A19" s="60">
        <v>16</v>
      </c>
      <c r="B19" s="63" t="s">
        <v>22</v>
      </c>
      <c r="C19" s="64">
        <v>62</v>
      </c>
      <c r="D19" s="65">
        <f t="shared" si="0"/>
        <v>6.2</v>
      </c>
      <c r="E19" s="66" t="s">
        <v>37</v>
      </c>
      <c r="F19" s="67">
        <v>50</v>
      </c>
      <c r="G19" s="68">
        <f t="shared" si="1"/>
        <v>56.2</v>
      </c>
    </row>
    <row r="20" spans="1:7" ht="16.5" thickBot="1" x14ac:dyDescent="0.3">
      <c r="A20" s="60">
        <v>17</v>
      </c>
      <c r="B20" s="63" t="s">
        <v>39</v>
      </c>
      <c r="C20" s="64">
        <v>69</v>
      </c>
      <c r="D20" s="65">
        <f t="shared" si="0"/>
        <v>6.9</v>
      </c>
      <c r="E20" s="66" t="s">
        <v>40</v>
      </c>
      <c r="F20" s="67">
        <v>25</v>
      </c>
      <c r="G20" s="68">
        <f t="shared" si="1"/>
        <v>31.9</v>
      </c>
    </row>
    <row r="21" spans="1:7" ht="16.5" thickBot="1" x14ac:dyDescent="0.3">
      <c r="A21" s="60">
        <v>18</v>
      </c>
      <c r="B21" s="63" t="s">
        <v>6</v>
      </c>
      <c r="C21" s="64">
        <v>67</v>
      </c>
      <c r="D21" s="65">
        <f t="shared" si="0"/>
        <v>6.7</v>
      </c>
      <c r="E21" s="66" t="s">
        <v>40</v>
      </c>
      <c r="F21" s="67">
        <v>25</v>
      </c>
      <c r="G21" s="68">
        <f t="shared" si="1"/>
        <v>31.7</v>
      </c>
    </row>
    <row r="22" spans="1:7" ht="16.5" thickBot="1" x14ac:dyDescent="0.3">
      <c r="A22" s="60">
        <v>19</v>
      </c>
      <c r="B22" s="63" t="s">
        <v>41</v>
      </c>
      <c r="C22" s="64">
        <v>65</v>
      </c>
      <c r="D22" s="65">
        <f t="shared" si="0"/>
        <v>6.5</v>
      </c>
      <c r="E22" s="66" t="s">
        <v>40</v>
      </c>
      <c r="F22" s="67">
        <v>25</v>
      </c>
      <c r="G22" s="68">
        <f t="shared" si="1"/>
        <v>31.5</v>
      </c>
    </row>
    <row r="23" spans="1:7" ht="16.5" thickBot="1" x14ac:dyDescent="0.3">
      <c r="A23" s="60">
        <v>20</v>
      </c>
      <c r="B23" s="63" t="s">
        <v>18</v>
      </c>
      <c r="C23" s="64">
        <v>64</v>
      </c>
      <c r="D23" s="65">
        <f t="shared" si="0"/>
        <v>6.4</v>
      </c>
      <c r="E23" s="66" t="s">
        <v>40</v>
      </c>
      <c r="F23" s="67">
        <v>25</v>
      </c>
      <c r="G23" s="68">
        <f t="shared" si="1"/>
        <v>31.4</v>
      </c>
    </row>
    <row r="24" spans="1:7" ht="16.5" thickBot="1" x14ac:dyDescent="0.3">
      <c r="A24" s="60">
        <v>21</v>
      </c>
      <c r="B24" s="63" t="s">
        <v>17</v>
      </c>
      <c r="C24" s="64">
        <v>62</v>
      </c>
      <c r="D24" s="65">
        <f t="shared" si="0"/>
        <v>6.2</v>
      </c>
      <c r="E24" s="66" t="s">
        <v>40</v>
      </c>
      <c r="F24" s="67">
        <v>25</v>
      </c>
      <c r="G24" s="68">
        <f t="shared" si="1"/>
        <v>31.2</v>
      </c>
    </row>
    <row r="25" spans="1:7" ht="16.5" thickBot="1" x14ac:dyDescent="0.3">
      <c r="A25" s="60">
        <v>22</v>
      </c>
      <c r="B25" s="63" t="s">
        <v>42</v>
      </c>
      <c r="C25" s="64">
        <v>59</v>
      </c>
      <c r="D25" s="65">
        <f t="shared" si="0"/>
        <v>5.9</v>
      </c>
      <c r="E25" s="66" t="s">
        <v>40</v>
      </c>
      <c r="F25" s="67">
        <v>25</v>
      </c>
      <c r="G25" s="68">
        <f t="shared" si="1"/>
        <v>30.9</v>
      </c>
    </row>
    <row r="26" spans="1:7" ht="16.5" thickBot="1" x14ac:dyDescent="0.3">
      <c r="A26" s="60">
        <v>23</v>
      </c>
      <c r="B26" s="63" t="s">
        <v>43</v>
      </c>
      <c r="C26" s="64">
        <v>57</v>
      </c>
      <c r="D26" s="65">
        <f t="shared" si="0"/>
        <v>5.7</v>
      </c>
      <c r="E26" s="66" t="s">
        <v>40</v>
      </c>
      <c r="F26" s="67">
        <v>25</v>
      </c>
      <c r="G26" s="68">
        <f t="shared" si="1"/>
        <v>30.7</v>
      </c>
    </row>
    <row r="27" spans="1:7" ht="16.5" thickBot="1" x14ac:dyDescent="0.3">
      <c r="A27" s="60">
        <v>24</v>
      </c>
      <c r="B27" s="63" t="s">
        <v>44</v>
      </c>
      <c r="C27" s="64">
        <v>51</v>
      </c>
      <c r="D27" s="65">
        <f t="shared" si="0"/>
        <v>5.1000000000000005</v>
      </c>
      <c r="E27" s="66" t="s">
        <v>40</v>
      </c>
      <c r="F27" s="67">
        <v>25</v>
      </c>
      <c r="G27" s="68">
        <f t="shared" si="1"/>
        <v>30.1</v>
      </c>
    </row>
    <row r="28" spans="1:7" ht="16.5" thickBot="1" x14ac:dyDescent="0.3">
      <c r="A28" s="60">
        <v>25</v>
      </c>
      <c r="B28" s="63" t="s">
        <v>45</v>
      </c>
      <c r="C28" s="64">
        <v>50</v>
      </c>
      <c r="D28" s="65">
        <f t="shared" si="0"/>
        <v>5</v>
      </c>
      <c r="E28" s="66" t="s">
        <v>40</v>
      </c>
      <c r="F28" s="67">
        <v>25</v>
      </c>
      <c r="G28" s="68">
        <f t="shared" si="1"/>
        <v>30</v>
      </c>
    </row>
    <row r="29" spans="1:7" ht="16.5" thickBot="1" x14ac:dyDescent="0.3">
      <c r="A29" s="60">
        <v>26</v>
      </c>
      <c r="B29" s="63" t="s">
        <v>46</v>
      </c>
      <c r="C29" s="64">
        <v>0</v>
      </c>
      <c r="D29" s="65">
        <f t="shared" si="0"/>
        <v>0</v>
      </c>
      <c r="E29" s="66" t="s">
        <v>47</v>
      </c>
      <c r="F29" s="67">
        <v>0</v>
      </c>
      <c r="G29" s="68">
        <f t="shared" si="1"/>
        <v>0</v>
      </c>
    </row>
    <row r="30" spans="1:7" ht="16.5" thickBot="1" x14ac:dyDescent="0.3">
      <c r="A30" s="60">
        <v>27</v>
      </c>
      <c r="B30" s="63" t="s">
        <v>48</v>
      </c>
      <c r="C30" s="64">
        <v>0</v>
      </c>
      <c r="D30" s="65">
        <f t="shared" si="0"/>
        <v>0</v>
      </c>
      <c r="E30" s="66" t="s">
        <v>47</v>
      </c>
      <c r="F30" s="67">
        <v>0</v>
      </c>
      <c r="G30" s="68">
        <f t="shared" si="1"/>
        <v>0</v>
      </c>
    </row>
    <row r="31" spans="1:7" ht="16.5" thickBot="1" x14ac:dyDescent="0.3">
      <c r="A31" s="60">
        <v>28</v>
      </c>
      <c r="B31" s="63" t="s">
        <v>49</v>
      </c>
      <c r="C31" s="64">
        <v>0</v>
      </c>
      <c r="D31" s="65">
        <f t="shared" si="0"/>
        <v>0</v>
      </c>
      <c r="E31" s="66" t="s">
        <v>47</v>
      </c>
      <c r="F31" s="67">
        <v>0</v>
      </c>
      <c r="G31" s="68">
        <f t="shared" si="1"/>
        <v>0</v>
      </c>
    </row>
    <row r="32" spans="1:7" ht="16.5" thickBot="1" x14ac:dyDescent="0.3">
      <c r="A32" s="60">
        <v>29</v>
      </c>
      <c r="B32" s="63" t="s">
        <v>50</v>
      </c>
      <c r="C32" s="64">
        <v>0</v>
      </c>
      <c r="D32" s="65">
        <f t="shared" si="0"/>
        <v>0</v>
      </c>
      <c r="E32" s="66" t="s">
        <v>47</v>
      </c>
      <c r="F32" s="67">
        <v>0</v>
      </c>
      <c r="G32" s="68">
        <f t="shared" si="1"/>
        <v>0</v>
      </c>
    </row>
    <row r="33" spans="1:7" ht="16.5" thickBot="1" x14ac:dyDescent="0.3">
      <c r="A33" s="60">
        <v>30</v>
      </c>
      <c r="B33" s="63" t="s">
        <v>51</v>
      </c>
      <c r="C33" s="64">
        <v>0</v>
      </c>
      <c r="D33" s="65">
        <f t="shared" si="0"/>
        <v>0</v>
      </c>
      <c r="E33" s="66" t="s">
        <v>47</v>
      </c>
      <c r="F33" s="67">
        <v>0</v>
      </c>
      <c r="G33" s="68">
        <f t="shared" si="1"/>
        <v>0</v>
      </c>
    </row>
    <row r="34" spans="1:7" ht="15.75" hidden="1" x14ac:dyDescent="0.25">
      <c r="A34" s="57"/>
      <c r="B34" s="57"/>
      <c r="C34" s="58"/>
      <c r="D34" s="58"/>
      <c r="E34" s="70" t="s">
        <v>52</v>
      </c>
      <c r="F34" s="70"/>
      <c r="G34" s="70"/>
    </row>
    <row r="35" spans="1:7" ht="15.75" x14ac:dyDescent="0.25">
      <c r="A35" s="57"/>
      <c r="B35" s="57"/>
      <c r="C35" s="58"/>
      <c r="D35" s="58"/>
      <c r="E35" s="59"/>
      <c r="F35" s="58"/>
      <c r="G35" s="58"/>
    </row>
  </sheetData>
  <mergeCells count="2">
    <mergeCell ref="A1:F1"/>
    <mergeCell ref="E34:G34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2018-06-11T11:08:30Z</dcterms:created>
  <dcterms:modified xsi:type="dcterms:W3CDTF">2018-06-11T11:09:52Z</dcterms:modified>
</cp:coreProperties>
</file>