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D:\Documents\raliai\rezultatai\"/>
    </mc:Choice>
  </mc:AlternateContent>
  <bookViews>
    <workbookView xWindow="300" yWindow="1725" windowWidth="12990" windowHeight="9870"/>
  </bookViews>
  <sheets>
    <sheet name="I vair. klasėse" sheetId="1" r:id="rId1"/>
    <sheet name="II vair. klasėse" sheetId="13" r:id="rId2"/>
    <sheet name="Komandos" sheetId="11" r:id="rId3"/>
  </sheets>
  <definedNames>
    <definedName name="_xlnm._FilterDatabase" localSheetId="0" hidden="1">'I vair. klasėse'!$A$3:$I$3</definedName>
    <definedName name="_xlnm._FilterDatabase" localSheetId="1" hidden="1">'II vair. klasėse'!$A$3:$I$3</definedName>
    <definedName name="_xlnm._FilterDatabase" localSheetId="2" hidden="1">Komandos!$A$3:$I$3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1" l="1"/>
  <c r="I81" i="1"/>
  <c r="I84" i="13" l="1"/>
  <c r="I83" i="13"/>
  <c r="I82" i="13"/>
  <c r="I74" i="13"/>
  <c r="I56" i="13"/>
  <c r="I49" i="13"/>
  <c r="I48" i="13"/>
  <c r="I47" i="13"/>
  <c r="I7" i="13"/>
  <c r="I6" i="13"/>
  <c r="I5" i="13"/>
  <c r="I72" i="1"/>
  <c r="I71" i="1"/>
  <c r="I70" i="1"/>
  <c r="I62" i="1"/>
  <c r="I45" i="1"/>
  <c r="I39" i="1"/>
  <c r="I38" i="1"/>
  <c r="I37" i="1"/>
  <c r="I19" i="1"/>
  <c r="I11" i="1"/>
  <c r="I8" i="1"/>
  <c r="I7" i="1"/>
  <c r="I5" i="1"/>
  <c r="I8" i="11"/>
  <c r="I11" i="11" l="1"/>
  <c r="I8" i="13"/>
  <c r="I9" i="1"/>
  <c r="I87" i="13" l="1"/>
  <c r="I28" i="13"/>
  <c r="I86" i="13"/>
  <c r="I74" i="1"/>
  <c r="I75" i="1"/>
  <c r="I58" i="13"/>
  <c r="I47" i="1"/>
  <c r="I40" i="1"/>
  <c r="I40" i="13"/>
  <c r="I30" i="1"/>
  <c r="I25" i="13"/>
  <c r="I18" i="1"/>
  <c r="I20" i="1"/>
  <c r="I23" i="1"/>
  <c r="I12" i="1"/>
  <c r="I10" i="13" l="1"/>
  <c r="I73" i="1"/>
  <c r="I65" i="1"/>
  <c r="I64" i="1"/>
  <c r="I63" i="1"/>
  <c r="I57" i="1"/>
  <c r="I48" i="1"/>
  <c r="I50" i="1"/>
  <c r="I49" i="1"/>
  <c r="I46" i="1"/>
  <c r="I36" i="1"/>
  <c r="I35" i="1"/>
  <c r="I29" i="1"/>
  <c r="I22" i="1"/>
  <c r="I21" i="1"/>
  <c r="I10" i="1"/>
  <c r="I46" i="13"/>
  <c r="I45" i="13"/>
  <c r="I9" i="11" l="1"/>
  <c r="I4" i="11"/>
  <c r="I77" i="13"/>
  <c r="I59" i="13"/>
  <c r="I85" i="13"/>
  <c r="I76" i="13"/>
  <c r="I75" i="13"/>
  <c r="I69" i="13"/>
  <c r="I61" i="13"/>
  <c r="I60" i="13"/>
  <c r="I57" i="13"/>
  <c r="I39" i="13"/>
  <c r="I26" i="13"/>
  <c r="I24" i="13"/>
  <c r="I27" i="13"/>
  <c r="I9" i="13"/>
  <c r="I10" i="11" l="1"/>
  <c r="I7" i="11"/>
  <c r="I5" i="11"/>
  <c r="I6" i="11"/>
</calcChain>
</file>

<file path=xl/sharedStrings.xml><?xml version="1.0" encoding="utf-8"?>
<sst xmlns="http://schemas.openxmlformats.org/spreadsheetml/2006/main" count="348" uniqueCount="135">
  <si>
    <t>Iš viso:</t>
  </si>
  <si>
    <t>Taškai etapuose:</t>
  </si>
  <si>
    <t>Komandos pavadinimas</t>
  </si>
  <si>
    <t>Vieta:</t>
  </si>
  <si>
    <t>Vardas, pavardė:</t>
  </si>
  <si>
    <t>* - LASF Ralio komiteto sprendimu, nesant galimybės nustatyti, kuri komanda užėmė 5, o kuri - 6 vietą, 
abiem komandos taškai skirti už 5 vietą.</t>
  </si>
  <si>
    <t>AG Racing</t>
  </si>
  <si>
    <t>Įskaita: SGC-1</t>
  </si>
  <si>
    <t>Įskaita: SGC-2</t>
  </si>
  <si>
    <t>Įskaita: SGC-3</t>
  </si>
  <si>
    <t>Įskaita: SGC-4</t>
  </si>
  <si>
    <t>Įskaita: 2WD Open</t>
  </si>
  <si>
    <t>Įskaita: 4WD Open</t>
  </si>
  <si>
    <t>Įskaita: Veteranai</t>
  </si>
  <si>
    <t>Įskaita: Istoriniai</t>
  </si>
  <si>
    <t>I
Kaunas</t>
  </si>
  <si>
    <t>II
APL</t>
  </si>
  <si>
    <t>2017 m. Lietuvos automobilių mini ralio čempionatas
II-ųjų vairuotojų klasifikacija įskaitose</t>
  </si>
  <si>
    <t>Pauliukonis Vytis</t>
  </si>
  <si>
    <t>Gulbinas Audronis</t>
  </si>
  <si>
    <t>Skrebūnas Jonas</t>
  </si>
  <si>
    <t>Steponėnė Ilona</t>
  </si>
  <si>
    <t>Venclovas Vytautas</t>
  </si>
  <si>
    <t>Mickevičius Steponas</t>
  </si>
  <si>
    <t>Kvaraciejus Justinas</t>
  </si>
  <si>
    <t>Stravinskas Ignas</t>
  </si>
  <si>
    <t>Vasiliūnas Paulius</t>
  </si>
  <si>
    <t>Gilius Ramūnas</t>
  </si>
  <si>
    <t>Balčiūnas Karolis</t>
  </si>
  <si>
    <t>Sevriukovas Erikas</t>
  </si>
  <si>
    <t>Valuckas Aidas</t>
  </si>
  <si>
    <t>Janušaitis Darius</t>
  </si>
  <si>
    <t>Šimkevičius Mindaugas</t>
  </si>
  <si>
    <t>Griciūnas Raimundas</t>
  </si>
  <si>
    <t>Mikalauskas Gintaras</t>
  </si>
  <si>
    <t>Dirgėlas Tomas</t>
  </si>
  <si>
    <t>Kudarauskas Arūnas</t>
  </si>
  <si>
    <t>Babelis Egidijus</t>
  </si>
  <si>
    <t>Kilda Andrius</t>
  </si>
  <si>
    <t>Kildienė Laura</t>
  </si>
  <si>
    <t>Jankauskas Mindaugas</t>
  </si>
  <si>
    <t>Moliejus Paulius</t>
  </si>
  <si>
    <t>Šliažas Vytis</t>
  </si>
  <si>
    <t>Vežikauskas Rokas</t>
  </si>
  <si>
    <t>Rimidis Saulius</t>
  </si>
  <si>
    <t>Rimidis Tadas</t>
  </si>
  <si>
    <t>Tamoliūnas Valdas</t>
  </si>
  <si>
    <t>Latvis Giedrius</t>
  </si>
  <si>
    <t>Česevičius Darius</t>
  </si>
  <si>
    <t>Česevičius Ernestas</t>
  </si>
  <si>
    <t>Ladyga Linas</t>
  </si>
  <si>
    <t>Gedgaudaitė Dovilė</t>
  </si>
  <si>
    <t>Zarauskas Rokas</t>
  </si>
  <si>
    <t>Bonkevičius Povilas</t>
  </si>
  <si>
    <t>Šalkauskas Gintaras</t>
  </si>
  <si>
    <t>Drilingienė Evelina</t>
  </si>
  <si>
    <t>Mockus Liutauras</t>
  </si>
  <si>
    <t>Karklius Dainius</t>
  </si>
  <si>
    <t>Mališevičius Julius</t>
  </si>
  <si>
    <t>Karašauskas Vaidas</t>
  </si>
  <si>
    <t>disk.</t>
  </si>
  <si>
    <t>Mališevičius Laimonas</t>
  </si>
  <si>
    <t>Surdokienė Inga</t>
  </si>
  <si>
    <t>Stalerūnas Gytis</t>
  </si>
  <si>
    <t>Povilionis Paulius</t>
  </si>
  <si>
    <t>Sviderskis Dainius</t>
  </si>
  <si>
    <t>Vilčinskas Žydrūnas</t>
  </si>
  <si>
    <t>nf</t>
  </si>
  <si>
    <t>Steponavičius Dominykas</t>
  </si>
  <si>
    <t>Andruškevič Andžej</t>
  </si>
  <si>
    <t>Sviderskis Rokas</t>
  </si>
  <si>
    <t>Vilčinskas Simonas</t>
  </si>
  <si>
    <t>Rugys Simonas</t>
  </si>
  <si>
    <t>Rugys Saulius</t>
  </si>
  <si>
    <t>Krukovskij Oleg</t>
  </si>
  <si>
    <t>Pakėnaitė Eidvilė</t>
  </si>
  <si>
    <t>Masiulionis Audrius</t>
  </si>
  <si>
    <t>Lekavičius Aurimas</t>
  </si>
  <si>
    <t>Gabartas Renaldas</t>
  </si>
  <si>
    <t>Stalgaitis Aivaras</t>
  </si>
  <si>
    <t>Malinauskas Giedrius</t>
  </si>
  <si>
    <t>Gerdžiūnas Vincas</t>
  </si>
  <si>
    <t>Karašauskas Gedvydas</t>
  </si>
  <si>
    <t>Kručkauskas Ramūnas</t>
  </si>
  <si>
    <t>Nausėdas Saulius</t>
  </si>
  <si>
    <t>Surdokas Valentinas</t>
  </si>
  <si>
    <t>Verbyla Vincas</t>
  </si>
  <si>
    <t>Stelionis Artūras</t>
  </si>
  <si>
    <t>Šuopys Saulius</t>
  </si>
  <si>
    <t>Beganskas Tomas</t>
  </si>
  <si>
    <t>Bindokas Regimantas</t>
  </si>
  <si>
    <t>Obeliūnas Marius</t>
  </si>
  <si>
    <t>Eidžiūnas Aurimas</t>
  </si>
  <si>
    <t>Sabaitis Domas</t>
  </si>
  <si>
    <t>Volungevičius Karolis</t>
  </si>
  <si>
    <t>Oberlian Jaroslav</t>
  </si>
  <si>
    <t>Petronis Vidmanas</t>
  </si>
  <si>
    <t>Obeliūnas Adolfas</t>
  </si>
  <si>
    <t>Barysas Justas</t>
  </si>
  <si>
    <t>Pavilavičius Justas</t>
  </si>
  <si>
    <t>Raišys Karolis</t>
  </si>
  <si>
    <t>Gezevičius Deividas</t>
  </si>
  <si>
    <t>Mucaj Aušra</t>
  </si>
  <si>
    <t>Sinkevičius Audrius</t>
  </si>
  <si>
    <t>Keršys Juozas</t>
  </si>
  <si>
    <t>Bacys Martynas</t>
  </si>
  <si>
    <t>Bridžius Jurgis</t>
  </si>
  <si>
    <t>Genys Nerijus</t>
  </si>
  <si>
    <t>Petronis Vidmantas</t>
  </si>
  <si>
    <t>Sorkinas Marcelinas</t>
  </si>
  <si>
    <t>2017 m. Lietuvos automobilių mini ralio čempionatas
komandų klasifikacija</t>
  </si>
  <si>
    <t>Kauno autoklubas</t>
  </si>
  <si>
    <t>KTK autoklubas</t>
  </si>
  <si>
    <t>Flameris Racing</t>
  </si>
  <si>
    <t>Politechnika Racing</t>
  </si>
  <si>
    <t>Margevičius Aurimas</t>
  </si>
  <si>
    <t>Litvinskas Edvinas</t>
  </si>
  <si>
    <t>Jermalavičius Vygantas</t>
  </si>
  <si>
    <t>Krukovskienė Asta</t>
  </si>
  <si>
    <t>III
Šiauliai</t>
  </si>
  <si>
    <t>Kručkauskas Povilas</t>
  </si>
  <si>
    <t xml:space="preserve">Kelmės ASK </t>
  </si>
  <si>
    <t>Rally4Fun</t>
  </si>
  <si>
    <t>IV
KR</t>
  </si>
  <si>
    <t>Simonas Grėbliūnas</t>
  </si>
  <si>
    <t>Arnas Meškaitis</t>
  </si>
  <si>
    <t>V
Alytus</t>
  </si>
  <si>
    <t>Julius Ašmontas</t>
  </si>
  <si>
    <t>Alytaus autoklubas</t>
  </si>
  <si>
    <t>nc</t>
  </si>
  <si>
    <t>2017 m. Lietuvos automobilių mini ralio čempionatas
I-ųjų vairuotojų klasifikacija įskaitose</t>
  </si>
  <si>
    <t>Įskaita: Junior</t>
  </si>
  <si>
    <t>Julius Mališevičius</t>
  </si>
  <si>
    <t>-</t>
  </si>
  <si>
    <t>Žydrūnas Vilčinskas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</si>
</sst>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9"/>
      <color rgb="FF0070C0"/>
      <name val="Calibri"/>
      <family val="2"/>
      <charset val="186"/>
      <scheme val="minor"/>
    </font>
    <font>
      <sz val="11"/>
      <color theme="0" tint="-0.249977111117893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6"/>
      </right>
      <top/>
      <bottom/>
      <diagonal/>
    </border>
    <border>
      <left/>
      <right/>
      <top style="medium">
        <color theme="6"/>
      </top>
      <bottom style="thin">
        <color theme="0" tint="-0.34998626667073579"/>
      </bottom>
      <diagonal/>
    </border>
    <border>
      <left/>
      <right/>
      <top style="medium">
        <color theme="6"/>
      </top>
      <bottom/>
      <diagonal/>
    </border>
    <border>
      <left/>
      <right/>
      <top style="thick">
        <color theme="2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2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ck">
        <color theme="2" tint="-0.249977111117893"/>
      </bottom>
      <diagonal/>
    </border>
    <border>
      <left/>
      <right/>
      <top style="thick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0" tint="-0.34998626667073579"/>
      </bottom>
      <diagonal/>
    </border>
    <border>
      <left/>
      <right style="thin">
        <color theme="2" tint="-0.249977111117893"/>
      </right>
      <top style="thin">
        <color theme="0" tint="-0.34998626667073579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ck">
        <color theme="2" tint="-0.249977111117893"/>
      </top>
      <bottom style="thin">
        <color theme="2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ck">
        <color theme="2" tint="-0.249977111117893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ck">
        <color theme="2" tint="-0.249977111117893"/>
      </bottom>
      <diagonal/>
    </border>
    <border>
      <left style="medium">
        <color indexed="64"/>
      </left>
      <right/>
      <top style="thick">
        <color theme="2" tint="-0.249977111117893"/>
      </top>
      <bottom style="thin">
        <color theme="0" tint="-0.34998626667073579"/>
      </bottom>
      <diagonal/>
    </border>
    <border>
      <left/>
      <right style="medium">
        <color indexed="64"/>
      </right>
      <top style="thick">
        <color theme="2" tint="-0.249977111117893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/>
      <right style="medium">
        <color indexed="64"/>
      </right>
      <top style="thick">
        <color theme="2" tint="-0.249977111117893"/>
      </top>
      <bottom/>
      <diagonal/>
    </border>
    <border>
      <left style="medium">
        <color indexed="64"/>
      </left>
      <right/>
      <top style="medium">
        <color theme="6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6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2" tint="-0.249977111117893"/>
      </right>
      <top style="thick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thick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2" tint="-0.249977111117893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7" fontId="0" fillId="3" borderId="4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0" fillId="3" borderId="8" xfId="0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0" borderId="0" xfId="0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2" fillId="0" borderId="31" xfId="0" applyFont="1" applyBorder="1" applyAlignment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2" fillId="3" borderId="35" xfId="0" applyFont="1" applyFill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0" fontId="2" fillId="0" borderId="46" xfId="0" applyFont="1" applyBorder="1" applyAlignment="1">
      <alignment horizontal="right" vertical="center"/>
    </xf>
    <xf numFmtId="0" fontId="2" fillId="0" borderId="47" xfId="0" applyFont="1" applyFill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9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3" borderId="43" xfId="0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0" borderId="36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35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right" vertical="center"/>
    </xf>
    <xf numFmtId="0" fontId="6" fillId="0" borderId="35" xfId="0" applyFont="1" applyFill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48" xfId="0" applyFont="1" applyBorder="1" applyAlignment="1">
      <alignment horizontal="right" vertical="center"/>
    </xf>
    <xf numFmtId="0" fontId="6" fillId="0" borderId="49" xfId="0" applyFont="1" applyFill="1" applyBorder="1" applyAlignment="1">
      <alignment vertical="center"/>
    </xf>
    <xf numFmtId="0" fontId="6" fillId="4" borderId="49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35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6" fillId="0" borderId="49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36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3" fillId="0" borderId="29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3" xfId="0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4" name="Picture 1" descr="Description: LASF_logotipas_RGB_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5" name="Picture 1" descr="Description: LASF_logotipas_RGB_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6" name="Picture 1" descr="Description: LASF_logotipas_RGB_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7" name="Picture 1" descr="Description: LASF_logotipas_RGB_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4" name="Picture 1" descr="Description: LASF_logotipas_RGB_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104775</xdr:rowOff>
    </xdr:from>
    <xdr:to>
      <xdr:col>2</xdr:col>
      <xdr:colOff>590550</xdr:colOff>
      <xdr:row>0</xdr:row>
      <xdr:rowOff>563336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477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topLeftCell="A34" workbookViewId="0">
      <selection activeCell="K83" sqref="K83"/>
    </sheetView>
  </sheetViews>
  <sheetFormatPr defaultRowHeight="15" customHeight="1" x14ac:dyDescent="0.25"/>
  <cols>
    <col min="1" max="1" width="5.7109375" style="4" customWidth="1"/>
    <col min="2" max="2" width="6.140625" style="4" customWidth="1"/>
    <col min="3" max="3" width="27.7109375" style="5" customWidth="1"/>
    <col min="4" max="4" width="7.140625" style="5" bestFit="1" customWidth="1"/>
    <col min="5" max="7" width="8" style="5" customWidth="1"/>
    <col min="8" max="8" width="9.5703125" style="5" customWidth="1"/>
    <col min="9" max="9" width="7.28515625" style="5" customWidth="1"/>
    <col min="10" max="16384" width="9.140625" style="5"/>
  </cols>
  <sheetData>
    <row r="1" spans="1:9" ht="50.25" customHeight="1" thickBot="1" x14ac:dyDescent="0.3">
      <c r="C1" s="143" t="s">
        <v>130</v>
      </c>
      <c r="D1" s="144"/>
      <c r="E1" s="144"/>
      <c r="F1" s="144"/>
      <c r="G1" s="144"/>
      <c r="H1" s="144"/>
      <c r="I1" s="144"/>
    </row>
    <row r="2" spans="1:9" ht="15" customHeight="1" x14ac:dyDescent="0.25">
      <c r="B2" s="135" t="s">
        <v>3</v>
      </c>
      <c r="C2" s="139" t="s">
        <v>4</v>
      </c>
      <c r="D2" s="137" t="s">
        <v>1</v>
      </c>
      <c r="E2" s="137"/>
      <c r="F2" s="137"/>
      <c r="G2" s="137"/>
      <c r="H2" s="137"/>
      <c r="I2" s="138"/>
    </row>
    <row r="3" spans="1:9" s="7" customFormat="1" ht="26.25" customHeight="1" thickBot="1" x14ac:dyDescent="0.3">
      <c r="A3" s="6"/>
      <c r="B3" s="146"/>
      <c r="C3" s="147"/>
      <c r="D3" s="18" t="s">
        <v>15</v>
      </c>
      <c r="E3" s="18" t="s">
        <v>16</v>
      </c>
      <c r="F3" s="18" t="s">
        <v>119</v>
      </c>
      <c r="G3" s="18" t="s">
        <v>123</v>
      </c>
      <c r="H3" s="18" t="s">
        <v>126</v>
      </c>
      <c r="I3" s="57" t="s">
        <v>0</v>
      </c>
    </row>
    <row r="4" spans="1:9" ht="15" customHeight="1" thickTop="1" x14ac:dyDescent="0.25">
      <c r="B4" s="133" t="s">
        <v>7</v>
      </c>
      <c r="C4" s="145"/>
      <c r="D4" s="30"/>
      <c r="E4" s="30"/>
      <c r="F4" s="30"/>
      <c r="G4" s="30"/>
      <c r="H4" s="30"/>
      <c r="I4" s="44"/>
    </row>
    <row r="5" spans="1:9" ht="15" customHeight="1" x14ac:dyDescent="0.25">
      <c r="B5" s="45">
        <v>1</v>
      </c>
      <c r="C5" s="53" t="s">
        <v>32</v>
      </c>
      <c r="D5" s="84">
        <v>25</v>
      </c>
      <c r="E5" s="84">
        <v>18</v>
      </c>
      <c r="F5" s="84">
        <v>15</v>
      </c>
      <c r="G5" s="84">
        <v>18</v>
      </c>
      <c r="H5" s="29">
        <v>15</v>
      </c>
      <c r="I5" s="46">
        <f>SUM(D5:H5)-15</f>
        <v>76</v>
      </c>
    </row>
    <row r="6" spans="1:9" ht="15" customHeight="1" x14ac:dyDescent="0.25">
      <c r="B6" s="45">
        <v>2</v>
      </c>
      <c r="C6" s="53" t="s">
        <v>59</v>
      </c>
      <c r="D6" s="84" t="s">
        <v>60</v>
      </c>
      <c r="E6" s="84">
        <v>25</v>
      </c>
      <c r="F6" s="32">
        <v>8</v>
      </c>
      <c r="G6" s="84">
        <v>25</v>
      </c>
      <c r="H6" s="84">
        <v>25</v>
      </c>
      <c r="I6" s="46">
        <v>75</v>
      </c>
    </row>
    <row r="7" spans="1:9" ht="15" customHeight="1" x14ac:dyDescent="0.25">
      <c r="B7" s="45">
        <v>3</v>
      </c>
      <c r="C7" s="53" t="s">
        <v>34</v>
      </c>
      <c r="D7" s="84">
        <v>18</v>
      </c>
      <c r="E7" s="84">
        <v>15</v>
      </c>
      <c r="F7" s="84">
        <v>25</v>
      </c>
      <c r="G7" s="84">
        <v>15</v>
      </c>
      <c r="H7" s="29">
        <v>12</v>
      </c>
      <c r="I7" s="46">
        <f>SUM(D7:H7)-12</f>
        <v>73</v>
      </c>
    </row>
    <row r="8" spans="1:9" ht="15" customHeight="1" x14ac:dyDescent="0.25">
      <c r="B8" s="45">
        <v>4</v>
      </c>
      <c r="C8" s="53" t="s">
        <v>40</v>
      </c>
      <c r="D8" s="84">
        <v>12</v>
      </c>
      <c r="E8" s="29">
        <v>8</v>
      </c>
      <c r="F8" s="84">
        <v>18</v>
      </c>
      <c r="G8" s="84">
        <v>8</v>
      </c>
      <c r="H8" s="84">
        <v>10</v>
      </c>
      <c r="I8" s="46">
        <f>SUM(D8:H8)-8</f>
        <v>48</v>
      </c>
    </row>
    <row r="9" spans="1:9" ht="15" customHeight="1" x14ac:dyDescent="0.25">
      <c r="B9" s="45">
        <v>5</v>
      </c>
      <c r="C9" s="53" t="s">
        <v>115</v>
      </c>
      <c r="D9" s="29"/>
      <c r="E9" s="29"/>
      <c r="F9" s="84">
        <v>12</v>
      </c>
      <c r="G9" s="84">
        <v>12</v>
      </c>
      <c r="H9" s="84">
        <v>18</v>
      </c>
      <c r="I9" s="46">
        <f>SUM(D9:H9)</f>
        <v>42</v>
      </c>
    </row>
    <row r="10" spans="1:9" ht="15" customHeight="1" x14ac:dyDescent="0.25">
      <c r="B10" s="45">
        <v>6</v>
      </c>
      <c r="C10" s="53" t="s">
        <v>38</v>
      </c>
      <c r="D10" s="84">
        <v>15</v>
      </c>
      <c r="E10" s="84">
        <v>12</v>
      </c>
      <c r="F10" s="84">
        <v>4</v>
      </c>
      <c r="G10" s="84">
        <v>10</v>
      </c>
      <c r="H10" s="29"/>
      <c r="I10" s="46">
        <f>SUM(D10:H10)</f>
        <v>41</v>
      </c>
    </row>
    <row r="11" spans="1:9" ht="15" customHeight="1" x14ac:dyDescent="0.25">
      <c r="B11" s="45">
        <v>7</v>
      </c>
      <c r="C11" s="53" t="s">
        <v>50</v>
      </c>
      <c r="D11" s="84">
        <v>10</v>
      </c>
      <c r="E11" s="84">
        <v>10</v>
      </c>
      <c r="F11" s="84">
        <v>10</v>
      </c>
      <c r="G11" s="29">
        <v>4</v>
      </c>
      <c r="H11" s="84">
        <v>8</v>
      </c>
      <c r="I11" s="46">
        <f>SUM(D11:H11)-4</f>
        <v>38</v>
      </c>
    </row>
    <row r="12" spans="1:9" ht="15" customHeight="1" x14ac:dyDescent="0.25">
      <c r="B12" s="47">
        <v>8</v>
      </c>
      <c r="C12" s="54" t="s">
        <v>56</v>
      </c>
      <c r="D12" s="85">
        <v>8</v>
      </c>
      <c r="E12" s="85">
        <v>6</v>
      </c>
      <c r="F12" s="85">
        <v>6</v>
      </c>
      <c r="G12" s="85">
        <v>6</v>
      </c>
      <c r="H12" s="33"/>
      <c r="I12" s="46">
        <f>SUM(D12:H12)</f>
        <v>26</v>
      </c>
    </row>
    <row r="13" spans="1:9" ht="15" customHeight="1" thickBot="1" x14ac:dyDescent="0.3">
      <c r="B13" s="90">
        <v>9</v>
      </c>
      <c r="C13" s="91" t="s">
        <v>58</v>
      </c>
      <c r="D13" s="96">
        <v>6</v>
      </c>
      <c r="E13" s="92"/>
      <c r="F13" s="97"/>
      <c r="G13" s="92"/>
      <c r="H13" s="96">
        <v>6</v>
      </c>
      <c r="I13" s="131" t="s">
        <v>129</v>
      </c>
    </row>
    <row r="14" spans="1:9" ht="15" customHeight="1" thickBot="1" x14ac:dyDescent="0.3"/>
    <row r="15" spans="1:9" ht="15" customHeight="1" x14ac:dyDescent="0.25">
      <c r="B15" s="135" t="s">
        <v>3</v>
      </c>
      <c r="C15" s="139" t="s">
        <v>4</v>
      </c>
      <c r="D15" s="137" t="s">
        <v>1</v>
      </c>
      <c r="E15" s="137"/>
      <c r="F15" s="137"/>
      <c r="G15" s="137"/>
      <c r="H15" s="137"/>
      <c r="I15" s="138"/>
    </row>
    <row r="16" spans="1:9" ht="24.75" customHeight="1" thickBot="1" x14ac:dyDescent="0.3">
      <c r="B16" s="136"/>
      <c r="C16" s="140"/>
      <c r="D16" s="31" t="s">
        <v>15</v>
      </c>
      <c r="E16" s="31" t="s">
        <v>16</v>
      </c>
      <c r="F16" s="18" t="s">
        <v>119</v>
      </c>
      <c r="G16" s="18" t="s">
        <v>123</v>
      </c>
      <c r="H16" s="18" t="s">
        <v>126</v>
      </c>
      <c r="I16" s="43" t="s">
        <v>0</v>
      </c>
    </row>
    <row r="17" spans="1:9" ht="15" customHeight="1" thickTop="1" x14ac:dyDescent="0.25">
      <c r="B17" s="133" t="s">
        <v>8</v>
      </c>
      <c r="C17" s="134"/>
      <c r="D17" s="35"/>
      <c r="E17" s="35"/>
      <c r="F17" s="35"/>
      <c r="G17" s="35"/>
      <c r="H17" s="35"/>
      <c r="I17" s="59"/>
    </row>
    <row r="18" spans="1:9" ht="15" customHeight="1" x14ac:dyDescent="0.25">
      <c r="B18" s="45">
        <v>1</v>
      </c>
      <c r="C18" s="53" t="s">
        <v>103</v>
      </c>
      <c r="D18" s="29"/>
      <c r="E18" s="84">
        <v>18</v>
      </c>
      <c r="F18" s="84">
        <v>18</v>
      </c>
      <c r="G18" s="84">
        <v>25</v>
      </c>
      <c r="H18" s="84">
        <v>25</v>
      </c>
      <c r="I18" s="46">
        <f>SUM(D18:H18)</f>
        <v>86</v>
      </c>
    </row>
    <row r="19" spans="1:9" ht="15" customHeight="1" x14ac:dyDescent="0.25">
      <c r="B19" s="45">
        <v>2</v>
      </c>
      <c r="C19" s="53" t="s">
        <v>63</v>
      </c>
      <c r="D19" s="84">
        <v>15</v>
      </c>
      <c r="E19" s="84">
        <v>15</v>
      </c>
      <c r="F19" s="84">
        <v>25</v>
      </c>
      <c r="G19" s="84">
        <v>15</v>
      </c>
      <c r="H19" s="29">
        <v>12</v>
      </c>
      <c r="I19" s="46">
        <f>SUM(D19:H19)-12</f>
        <v>70</v>
      </c>
    </row>
    <row r="20" spans="1:9" ht="15" customHeight="1" x14ac:dyDescent="0.25">
      <c r="B20" s="45">
        <v>3</v>
      </c>
      <c r="C20" s="53" t="s">
        <v>66</v>
      </c>
      <c r="D20" s="29" t="s">
        <v>67</v>
      </c>
      <c r="E20" s="84">
        <v>25</v>
      </c>
      <c r="F20" s="84">
        <v>10</v>
      </c>
      <c r="G20" s="84">
        <v>18</v>
      </c>
      <c r="H20" s="84">
        <v>15</v>
      </c>
      <c r="I20" s="46">
        <f>SUM(D20:H20)</f>
        <v>68</v>
      </c>
    </row>
    <row r="21" spans="1:9" ht="15" customHeight="1" x14ac:dyDescent="0.25">
      <c r="B21" s="45">
        <v>4</v>
      </c>
      <c r="C21" s="53" t="s">
        <v>30</v>
      </c>
      <c r="D21" s="84">
        <v>25</v>
      </c>
      <c r="E21" s="84">
        <v>10</v>
      </c>
      <c r="F21" s="84">
        <v>12</v>
      </c>
      <c r="G21" s="29">
        <v>0</v>
      </c>
      <c r="H21" s="84">
        <v>18</v>
      </c>
      <c r="I21" s="46">
        <f>SUM(D21:H21)</f>
        <v>65</v>
      </c>
    </row>
    <row r="22" spans="1:9" ht="15" customHeight="1" x14ac:dyDescent="0.25">
      <c r="B22" s="45">
        <v>5</v>
      </c>
      <c r="C22" s="53" t="s">
        <v>52</v>
      </c>
      <c r="D22" s="84">
        <v>18</v>
      </c>
      <c r="E22" s="84">
        <v>12</v>
      </c>
      <c r="F22" s="84">
        <v>15</v>
      </c>
      <c r="G22" s="29"/>
      <c r="H22" s="84">
        <v>10</v>
      </c>
      <c r="I22" s="46">
        <f>SUM(D22:H22)</f>
        <v>55</v>
      </c>
    </row>
    <row r="23" spans="1:9" ht="15" customHeight="1" x14ac:dyDescent="0.25">
      <c r="B23" s="45">
        <v>6</v>
      </c>
      <c r="C23" s="53" t="s">
        <v>64</v>
      </c>
      <c r="D23" s="84">
        <v>12</v>
      </c>
      <c r="E23" s="84">
        <v>8</v>
      </c>
      <c r="F23" s="84">
        <v>8</v>
      </c>
      <c r="G23" s="29"/>
      <c r="H23" s="29"/>
      <c r="I23" s="46">
        <f>SUM(D23:H23)</f>
        <v>28</v>
      </c>
    </row>
    <row r="24" spans="1:9" ht="15" customHeight="1" thickBot="1" x14ac:dyDescent="0.3">
      <c r="B24" s="90">
        <v>7</v>
      </c>
      <c r="C24" s="91" t="s">
        <v>65</v>
      </c>
      <c r="D24" s="92" t="s">
        <v>67</v>
      </c>
      <c r="E24" s="50"/>
      <c r="F24" s="51"/>
      <c r="G24" s="50"/>
      <c r="H24" s="50"/>
      <c r="I24" s="131" t="s">
        <v>129</v>
      </c>
    </row>
    <row r="25" spans="1:9" ht="15" customHeight="1" thickBot="1" x14ac:dyDescent="0.3">
      <c r="C25" s="9"/>
      <c r="D25" s="9"/>
      <c r="E25" s="9"/>
      <c r="F25" s="9"/>
      <c r="G25" s="9"/>
      <c r="H25" s="9"/>
      <c r="I25" s="9"/>
    </row>
    <row r="26" spans="1:9" ht="15" customHeight="1" x14ac:dyDescent="0.25">
      <c r="B26" s="135" t="s">
        <v>3</v>
      </c>
      <c r="C26" s="139" t="s">
        <v>4</v>
      </c>
      <c r="D26" s="137" t="s">
        <v>1</v>
      </c>
      <c r="E26" s="137"/>
      <c r="F26" s="137"/>
      <c r="G26" s="137"/>
      <c r="H26" s="137"/>
      <c r="I26" s="138"/>
    </row>
    <row r="27" spans="1:9" ht="26.25" customHeight="1" thickBot="1" x14ac:dyDescent="0.3">
      <c r="B27" s="136"/>
      <c r="C27" s="140"/>
      <c r="D27" s="31" t="s">
        <v>15</v>
      </c>
      <c r="E27" s="31" t="s">
        <v>16</v>
      </c>
      <c r="F27" s="18" t="s">
        <v>119</v>
      </c>
      <c r="G27" s="18" t="s">
        <v>123</v>
      </c>
      <c r="H27" s="18" t="s">
        <v>126</v>
      </c>
      <c r="I27" s="43" t="s">
        <v>0</v>
      </c>
    </row>
    <row r="28" spans="1:9" ht="15" customHeight="1" thickTop="1" x14ac:dyDescent="0.25">
      <c r="A28" s="20"/>
      <c r="B28" s="133" t="s">
        <v>9</v>
      </c>
      <c r="C28" s="134"/>
      <c r="D28" s="35"/>
      <c r="E28" s="35"/>
      <c r="F28" s="35"/>
      <c r="G28" s="35"/>
      <c r="H28" s="35"/>
      <c r="I28" s="59"/>
    </row>
    <row r="29" spans="1:9" ht="15" customHeight="1" x14ac:dyDescent="0.25">
      <c r="A29" s="20"/>
      <c r="B29" s="45">
        <v>1</v>
      </c>
      <c r="C29" s="53" t="s">
        <v>22</v>
      </c>
      <c r="D29" s="87">
        <v>25</v>
      </c>
      <c r="E29" s="87">
        <v>25</v>
      </c>
      <c r="F29" s="87">
        <v>25</v>
      </c>
      <c r="G29" s="8"/>
      <c r="H29" s="87">
        <v>25</v>
      </c>
      <c r="I29" s="46">
        <f>SUM(D29:H29)</f>
        <v>100</v>
      </c>
    </row>
    <row r="30" spans="1:9" ht="15" customHeight="1" thickBot="1" x14ac:dyDescent="0.3">
      <c r="A30" s="20"/>
      <c r="B30" s="48">
        <v>2</v>
      </c>
      <c r="C30" s="58" t="s">
        <v>72</v>
      </c>
      <c r="D30" s="88">
        <v>18</v>
      </c>
      <c r="E30" s="88">
        <v>18</v>
      </c>
      <c r="F30" s="61"/>
      <c r="G30" s="88">
        <v>25</v>
      </c>
      <c r="H30" s="88">
        <v>18</v>
      </c>
      <c r="I30" s="52">
        <f t="shared" ref="I30" si="0">SUM(D30:H30)</f>
        <v>79</v>
      </c>
    </row>
    <row r="31" spans="1:9" ht="15" customHeight="1" thickBot="1" x14ac:dyDescent="0.3">
      <c r="B31" s="20"/>
      <c r="C31" s="9"/>
      <c r="D31" s="9"/>
      <c r="E31" s="9"/>
      <c r="F31" s="25"/>
      <c r="G31" s="9"/>
      <c r="H31" s="9"/>
      <c r="I31" s="9"/>
    </row>
    <row r="32" spans="1:9" ht="15" customHeight="1" x14ac:dyDescent="0.25">
      <c r="B32" s="135" t="s">
        <v>3</v>
      </c>
      <c r="C32" s="139" t="s">
        <v>4</v>
      </c>
      <c r="D32" s="137" t="s">
        <v>1</v>
      </c>
      <c r="E32" s="137"/>
      <c r="F32" s="137"/>
      <c r="G32" s="137"/>
      <c r="H32" s="137"/>
      <c r="I32" s="138"/>
    </row>
    <row r="33" spans="1:9" s="7" customFormat="1" ht="26.25" customHeight="1" thickBot="1" x14ac:dyDescent="0.3">
      <c r="A33" s="6"/>
      <c r="B33" s="136"/>
      <c r="C33" s="140"/>
      <c r="D33" s="31" t="s">
        <v>15</v>
      </c>
      <c r="E33" s="31" t="s">
        <v>16</v>
      </c>
      <c r="F33" s="18" t="s">
        <v>119</v>
      </c>
      <c r="G33" s="18" t="s">
        <v>123</v>
      </c>
      <c r="H33" s="18" t="s">
        <v>126</v>
      </c>
      <c r="I33" s="43" t="s">
        <v>0</v>
      </c>
    </row>
    <row r="34" spans="1:9" ht="15" customHeight="1" thickTop="1" x14ac:dyDescent="0.25">
      <c r="B34" s="133" t="s">
        <v>10</v>
      </c>
      <c r="C34" s="145"/>
      <c r="D34" s="30"/>
      <c r="E34" s="30"/>
      <c r="F34" s="30"/>
      <c r="G34" s="30"/>
      <c r="H34" s="30"/>
      <c r="I34" s="44"/>
    </row>
    <row r="35" spans="1:9" ht="15" customHeight="1" x14ac:dyDescent="0.25">
      <c r="B35" s="45">
        <v>1</v>
      </c>
      <c r="C35" s="53" t="s">
        <v>18</v>
      </c>
      <c r="D35" s="84">
        <v>25</v>
      </c>
      <c r="E35" s="84">
        <v>25</v>
      </c>
      <c r="F35" s="32"/>
      <c r="G35" s="84">
        <v>25</v>
      </c>
      <c r="H35" s="84">
        <v>18</v>
      </c>
      <c r="I35" s="46">
        <f>SUM(D35:H35)</f>
        <v>93</v>
      </c>
    </row>
    <row r="36" spans="1:9" ht="15" customHeight="1" x14ac:dyDescent="0.25">
      <c r="B36" s="45">
        <v>2</v>
      </c>
      <c r="C36" s="53" t="s">
        <v>24</v>
      </c>
      <c r="D36" s="84">
        <v>18</v>
      </c>
      <c r="E36" s="84">
        <v>18</v>
      </c>
      <c r="F36" s="32" t="s">
        <v>67</v>
      </c>
      <c r="G36" s="84">
        <v>15</v>
      </c>
      <c r="H36" s="84">
        <v>25</v>
      </c>
      <c r="I36" s="46">
        <f>SUM(D36:H36)</f>
        <v>76</v>
      </c>
    </row>
    <row r="37" spans="1:9" ht="15" customHeight="1" x14ac:dyDescent="0.25">
      <c r="B37" s="45">
        <v>3</v>
      </c>
      <c r="C37" s="53" t="s">
        <v>28</v>
      </c>
      <c r="D37" s="29">
        <v>15</v>
      </c>
      <c r="E37" s="84">
        <v>15</v>
      </c>
      <c r="F37" s="84">
        <v>25</v>
      </c>
      <c r="G37" s="84">
        <v>18</v>
      </c>
      <c r="H37" s="84">
        <v>15</v>
      </c>
      <c r="I37" s="46">
        <f>SUM(D37:H37)-15</f>
        <v>73</v>
      </c>
    </row>
    <row r="38" spans="1:9" ht="15" customHeight="1" x14ac:dyDescent="0.25">
      <c r="B38" s="45">
        <v>4</v>
      </c>
      <c r="C38" s="53" t="s">
        <v>42</v>
      </c>
      <c r="D38" s="84">
        <v>12</v>
      </c>
      <c r="E38" s="84">
        <v>12</v>
      </c>
      <c r="F38" s="84">
        <v>15</v>
      </c>
      <c r="G38" s="29">
        <v>8</v>
      </c>
      <c r="H38" s="84">
        <v>12</v>
      </c>
      <c r="I38" s="46">
        <f>SUM(D38:H38)-8</f>
        <v>51</v>
      </c>
    </row>
    <row r="39" spans="1:9" ht="15" customHeight="1" x14ac:dyDescent="0.25">
      <c r="B39" s="45">
        <v>5</v>
      </c>
      <c r="C39" s="53" t="s">
        <v>48</v>
      </c>
      <c r="D39" s="29">
        <v>10</v>
      </c>
      <c r="E39" s="84">
        <v>10</v>
      </c>
      <c r="F39" s="84">
        <v>12</v>
      </c>
      <c r="G39" s="84">
        <v>10</v>
      </c>
      <c r="H39" s="84">
        <v>10</v>
      </c>
      <c r="I39" s="46">
        <f>SUM(D39:H39)-10</f>
        <v>42</v>
      </c>
    </row>
    <row r="40" spans="1:9" ht="15" customHeight="1" thickBot="1" x14ac:dyDescent="0.3">
      <c r="B40" s="48">
        <v>6</v>
      </c>
      <c r="C40" s="58" t="s">
        <v>74</v>
      </c>
      <c r="D40" s="86">
        <v>8</v>
      </c>
      <c r="E40" s="50"/>
      <c r="F40" s="86">
        <v>18</v>
      </c>
      <c r="G40" s="86">
        <v>12</v>
      </c>
      <c r="H40" s="50"/>
      <c r="I40" s="52">
        <f>SUM(D40:H40)</f>
        <v>38</v>
      </c>
    </row>
    <row r="41" spans="1:9" ht="15" customHeight="1" thickBot="1" x14ac:dyDescent="0.3">
      <c r="B41" s="20"/>
      <c r="C41" s="9"/>
      <c r="D41" s="9"/>
      <c r="E41" s="9"/>
      <c r="F41" s="25"/>
      <c r="G41" s="9"/>
      <c r="H41" s="9"/>
      <c r="I41" s="9"/>
    </row>
    <row r="42" spans="1:9" ht="15" customHeight="1" x14ac:dyDescent="0.25">
      <c r="B42" s="135" t="s">
        <v>3</v>
      </c>
      <c r="C42" s="139" t="s">
        <v>4</v>
      </c>
      <c r="D42" s="137" t="s">
        <v>1</v>
      </c>
      <c r="E42" s="137"/>
      <c r="F42" s="137"/>
      <c r="G42" s="137"/>
      <c r="H42" s="137"/>
      <c r="I42" s="138"/>
    </row>
    <row r="43" spans="1:9" ht="27" customHeight="1" thickBot="1" x14ac:dyDescent="0.3">
      <c r="B43" s="136"/>
      <c r="C43" s="140"/>
      <c r="D43" s="31" t="s">
        <v>15</v>
      </c>
      <c r="E43" s="31" t="s">
        <v>16</v>
      </c>
      <c r="F43" s="18" t="s">
        <v>119</v>
      </c>
      <c r="G43" s="18" t="s">
        <v>123</v>
      </c>
      <c r="H43" s="18" t="s">
        <v>126</v>
      </c>
      <c r="I43" s="43" t="s">
        <v>0</v>
      </c>
    </row>
    <row r="44" spans="1:9" ht="15" customHeight="1" thickTop="1" x14ac:dyDescent="0.25">
      <c r="B44" s="133" t="s">
        <v>11</v>
      </c>
      <c r="C44" s="134"/>
      <c r="D44" s="35"/>
      <c r="E44" s="35"/>
      <c r="F44" s="35"/>
      <c r="G44" s="35"/>
      <c r="H44" s="35"/>
      <c r="I44" s="59"/>
    </row>
    <row r="45" spans="1:9" ht="15" customHeight="1" x14ac:dyDescent="0.25">
      <c r="B45" s="45">
        <v>1</v>
      </c>
      <c r="C45" s="53" t="s">
        <v>20</v>
      </c>
      <c r="D45" s="84">
        <v>25</v>
      </c>
      <c r="E45" s="29">
        <v>18</v>
      </c>
      <c r="F45" s="84">
        <v>25</v>
      </c>
      <c r="G45" s="84">
        <v>25</v>
      </c>
      <c r="H45" s="84">
        <v>25</v>
      </c>
      <c r="I45" s="46">
        <f>SUM(D45:H45)-18</f>
        <v>100</v>
      </c>
    </row>
    <row r="46" spans="1:9" ht="15" customHeight="1" x14ac:dyDescent="0.25">
      <c r="B46" s="45">
        <v>2</v>
      </c>
      <c r="C46" s="53" t="s">
        <v>26</v>
      </c>
      <c r="D46" s="84">
        <v>18</v>
      </c>
      <c r="E46" s="84">
        <v>25</v>
      </c>
      <c r="F46" s="84">
        <v>18</v>
      </c>
      <c r="G46" s="84">
        <v>0</v>
      </c>
      <c r="H46" s="29"/>
      <c r="I46" s="46">
        <f t="shared" ref="I46:I51" si="1">SUM(D46:H46)</f>
        <v>61</v>
      </c>
    </row>
    <row r="47" spans="1:9" ht="15" customHeight="1" x14ac:dyDescent="0.25">
      <c r="B47" s="45">
        <v>4</v>
      </c>
      <c r="C47" s="53" t="s">
        <v>76</v>
      </c>
      <c r="D47" s="84">
        <v>10</v>
      </c>
      <c r="E47" s="84">
        <v>8</v>
      </c>
      <c r="F47" s="32" t="s">
        <v>67</v>
      </c>
      <c r="G47" s="84">
        <v>10</v>
      </c>
      <c r="H47" s="84">
        <v>18</v>
      </c>
      <c r="I47" s="46">
        <f t="shared" si="1"/>
        <v>46</v>
      </c>
    </row>
    <row r="48" spans="1:9" ht="15" customHeight="1" x14ac:dyDescent="0.25">
      <c r="B48" s="47">
        <v>5</v>
      </c>
      <c r="C48" s="54" t="s">
        <v>77</v>
      </c>
      <c r="D48" s="85" t="s">
        <v>67</v>
      </c>
      <c r="E48" s="85">
        <v>15</v>
      </c>
      <c r="F48" s="85" t="s">
        <v>67</v>
      </c>
      <c r="G48" s="85">
        <v>18</v>
      </c>
      <c r="H48" s="33"/>
      <c r="I48" s="46">
        <f>SUM(D48:H48)</f>
        <v>33</v>
      </c>
    </row>
    <row r="49" spans="1:9" ht="15" customHeight="1" x14ac:dyDescent="0.25">
      <c r="B49" s="47">
        <v>6</v>
      </c>
      <c r="C49" s="54" t="s">
        <v>44</v>
      </c>
      <c r="D49" s="85">
        <v>15</v>
      </c>
      <c r="E49" s="85">
        <v>6</v>
      </c>
      <c r="F49" s="85" t="s">
        <v>67</v>
      </c>
      <c r="G49" s="85">
        <v>12</v>
      </c>
      <c r="H49" s="33"/>
      <c r="I49" s="46">
        <f>SUM(D49:H49)</f>
        <v>33</v>
      </c>
    </row>
    <row r="50" spans="1:9" ht="15" customHeight="1" x14ac:dyDescent="0.25">
      <c r="B50" s="47">
        <v>7</v>
      </c>
      <c r="C50" s="54" t="s">
        <v>46</v>
      </c>
      <c r="D50" s="85">
        <v>12</v>
      </c>
      <c r="E50" s="85">
        <v>12</v>
      </c>
      <c r="F50" s="85" t="s">
        <v>67</v>
      </c>
      <c r="G50" s="33"/>
      <c r="H50" s="33"/>
      <c r="I50" s="46">
        <f>SUM(D50:H50)</f>
        <v>24</v>
      </c>
    </row>
    <row r="51" spans="1:9" ht="15" customHeight="1" x14ac:dyDescent="0.25">
      <c r="B51" s="103">
        <v>8</v>
      </c>
      <c r="C51" s="130" t="s">
        <v>58</v>
      </c>
      <c r="D51" s="105"/>
      <c r="E51" s="105"/>
      <c r="F51" s="106">
        <v>15</v>
      </c>
      <c r="G51" s="106">
        <v>15</v>
      </c>
      <c r="H51" s="33"/>
      <c r="I51" s="132" t="s">
        <v>129</v>
      </c>
    </row>
    <row r="52" spans="1:9" ht="15" customHeight="1" thickBot="1" x14ac:dyDescent="0.3">
      <c r="B52" s="90">
        <v>9</v>
      </c>
      <c r="C52" s="91" t="s">
        <v>78</v>
      </c>
      <c r="D52" s="96" t="s">
        <v>67</v>
      </c>
      <c r="E52" s="96">
        <v>10</v>
      </c>
      <c r="F52" s="51"/>
      <c r="G52" s="50"/>
      <c r="H52" s="50"/>
      <c r="I52" s="131" t="s">
        <v>129</v>
      </c>
    </row>
    <row r="53" spans="1:9" ht="15" customHeight="1" thickBot="1" x14ac:dyDescent="0.3">
      <c r="A53" s="5"/>
      <c r="C53" s="9"/>
      <c r="D53" s="9"/>
      <c r="E53" s="9"/>
      <c r="F53" s="9"/>
      <c r="G53" s="9"/>
      <c r="H53" s="9"/>
      <c r="I53" s="9"/>
    </row>
    <row r="54" spans="1:9" ht="15" customHeight="1" x14ac:dyDescent="0.25">
      <c r="A54" s="5"/>
      <c r="B54" s="135" t="s">
        <v>3</v>
      </c>
      <c r="C54" s="139" t="s">
        <v>4</v>
      </c>
      <c r="D54" s="137" t="s">
        <v>1</v>
      </c>
      <c r="E54" s="137"/>
      <c r="F54" s="137"/>
      <c r="G54" s="137"/>
      <c r="H54" s="137"/>
      <c r="I54" s="138"/>
    </row>
    <row r="55" spans="1:9" ht="24" customHeight="1" thickBot="1" x14ac:dyDescent="0.3">
      <c r="A55" s="5"/>
      <c r="B55" s="136"/>
      <c r="C55" s="140"/>
      <c r="D55" s="31" t="s">
        <v>15</v>
      </c>
      <c r="E55" s="31" t="s">
        <v>16</v>
      </c>
      <c r="F55" s="18" t="s">
        <v>119</v>
      </c>
      <c r="G55" s="18" t="s">
        <v>123</v>
      </c>
      <c r="H55" s="18" t="s">
        <v>126</v>
      </c>
      <c r="I55" s="43" t="s">
        <v>0</v>
      </c>
    </row>
    <row r="56" spans="1:9" ht="15" customHeight="1" thickTop="1" x14ac:dyDescent="0.25">
      <c r="A56" s="5"/>
      <c r="B56" s="133" t="s">
        <v>12</v>
      </c>
      <c r="C56" s="134"/>
      <c r="D56" s="35"/>
      <c r="E56" s="35"/>
      <c r="F56" s="35"/>
      <c r="G56" s="35"/>
      <c r="H56" s="35"/>
      <c r="I56" s="59"/>
    </row>
    <row r="57" spans="1:9" ht="15" customHeight="1" thickBot="1" x14ac:dyDescent="0.3">
      <c r="A57" s="5"/>
      <c r="B57" s="48">
        <v>1</v>
      </c>
      <c r="C57" s="58" t="s">
        <v>54</v>
      </c>
      <c r="D57" s="86">
        <v>25</v>
      </c>
      <c r="E57" s="86">
        <v>25</v>
      </c>
      <c r="F57" s="51"/>
      <c r="G57" s="86">
        <v>25</v>
      </c>
      <c r="H57" s="86">
        <v>25</v>
      </c>
      <c r="I57" s="52">
        <f t="shared" ref="I57" si="2">SUM(D57:H57)</f>
        <v>100</v>
      </c>
    </row>
    <row r="58" spans="1:9" ht="15" customHeight="1" thickBot="1" x14ac:dyDescent="0.3">
      <c r="A58" s="5"/>
    </row>
    <row r="59" spans="1:9" ht="15" customHeight="1" x14ac:dyDescent="0.25">
      <c r="A59" s="5"/>
      <c r="B59" s="135" t="s">
        <v>3</v>
      </c>
      <c r="C59" s="139" t="s">
        <v>4</v>
      </c>
      <c r="D59" s="137" t="s">
        <v>1</v>
      </c>
      <c r="E59" s="137"/>
      <c r="F59" s="137"/>
      <c r="G59" s="137"/>
      <c r="H59" s="137"/>
      <c r="I59" s="138"/>
    </row>
    <row r="60" spans="1:9" ht="25.5" customHeight="1" thickBot="1" x14ac:dyDescent="0.3">
      <c r="A60" s="5"/>
      <c r="B60" s="136"/>
      <c r="C60" s="140"/>
      <c r="D60" s="31" t="s">
        <v>15</v>
      </c>
      <c r="E60" s="31" t="s">
        <v>16</v>
      </c>
      <c r="F60" s="18" t="s">
        <v>119</v>
      </c>
      <c r="G60" s="18" t="s">
        <v>123</v>
      </c>
      <c r="H60" s="18" t="s">
        <v>126</v>
      </c>
      <c r="I60" s="43" t="s">
        <v>0</v>
      </c>
    </row>
    <row r="61" spans="1:9" ht="15" customHeight="1" thickTop="1" x14ac:dyDescent="0.25">
      <c r="A61" s="5"/>
      <c r="B61" s="133" t="s">
        <v>13</v>
      </c>
      <c r="C61" s="134"/>
      <c r="D61" s="35"/>
      <c r="E61" s="35"/>
      <c r="F61" s="35"/>
      <c r="G61" s="35"/>
      <c r="H61" s="35"/>
      <c r="I61" s="59"/>
    </row>
    <row r="62" spans="1:9" ht="15" customHeight="1" x14ac:dyDescent="0.25">
      <c r="A62" s="5"/>
      <c r="B62" s="47">
        <v>1</v>
      </c>
      <c r="C62" s="55" t="s">
        <v>84</v>
      </c>
      <c r="D62" s="33">
        <v>15</v>
      </c>
      <c r="E62" s="85">
        <v>25</v>
      </c>
      <c r="F62" s="85">
        <v>18</v>
      </c>
      <c r="G62" s="85">
        <v>25</v>
      </c>
      <c r="H62" s="85">
        <v>15</v>
      </c>
      <c r="I62" s="62">
        <f>SUM(D62:H62)-15</f>
        <v>83</v>
      </c>
    </row>
    <row r="63" spans="1:9" ht="15" customHeight="1" x14ac:dyDescent="0.25">
      <c r="A63" s="5"/>
      <c r="B63" s="47">
        <v>2</v>
      </c>
      <c r="C63" s="55" t="s">
        <v>82</v>
      </c>
      <c r="D63" s="85">
        <v>25</v>
      </c>
      <c r="E63" s="85">
        <v>18</v>
      </c>
      <c r="F63" s="34"/>
      <c r="G63" s="85">
        <v>0</v>
      </c>
      <c r="H63" s="85">
        <v>25</v>
      </c>
      <c r="I63" s="62">
        <f>SUM(D63:H63)</f>
        <v>68</v>
      </c>
    </row>
    <row r="64" spans="1:9" ht="15" customHeight="1" x14ac:dyDescent="0.25">
      <c r="A64" s="5"/>
      <c r="B64" s="47">
        <v>3</v>
      </c>
      <c r="C64" s="55" t="s">
        <v>83</v>
      </c>
      <c r="D64" s="85">
        <v>18</v>
      </c>
      <c r="E64" s="36" t="s">
        <v>67</v>
      </c>
      <c r="F64" s="85">
        <v>25</v>
      </c>
      <c r="G64" s="85">
        <v>0</v>
      </c>
      <c r="H64" s="85">
        <v>18</v>
      </c>
      <c r="I64" s="63">
        <f>SUM(D64:H64)</f>
        <v>61</v>
      </c>
    </row>
    <row r="65" spans="1:9" ht="15" customHeight="1" thickBot="1" x14ac:dyDescent="0.3">
      <c r="A65" s="5"/>
      <c r="B65" s="48">
        <v>4</v>
      </c>
      <c r="C65" s="64" t="s">
        <v>90</v>
      </c>
      <c r="D65" s="50"/>
      <c r="E65" s="86">
        <v>15</v>
      </c>
      <c r="F65" s="86">
        <v>15</v>
      </c>
      <c r="G65" s="65"/>
      <c r="H65" s="86">
        <v>12</v>
      </c>
      <c r="I65" s="66">
        <f>SUM(D65:H65)</f>
        <v>42</v>
      </c>
    </row>
    <row r="66" spans="1:9" ht="15" customHeight="1" thickBot="1" x14ac:dyDescent="0.3">
      <c r="A66" s="5"/>
    </row>
    <row r="67" spans="1:9" ht="15" customHeight="1" x14ac:dyDescent="0.25">
      <c r="A67" s="5"/>
      <c r="B67" s="135" t="s">
        <v>3</v>
      </c>
      <c r="C67" s="139" t="s">
        <v>4</v>
      </c>
      <c r="D67" s="137" t="s">
        <v>1</v>
      </c>
      <c r="E67" s="137"/>
      <c r="F67" s="137"/>
      <c r="G67" s="137"/>
      <c r="H67" s="137"/>
      <c r="I67" s="138"/>
    </row>
    <row r="68" spans="1:9" ht="25.5" customHeight="1" thickBot="1" x14ac:dyDescent="0.3">
      <c r="A68" s="5"/>
      <c r="B68" s="136"/>
      <c r="C68" s="140"/>
      <c r="D68" s="31" t="s">
        <v>15</v>
      </c>
      <c r="E68" s="31" t="s">
        <v>16</v>
      </c>
      <c r="F68" s="18" t="s">
        <v>119</v>
      </c>
      <c r="G68" s="18" t="s">
        <v>123</v>
      </c>
      <c r="H68" s="18" t="s">
        <v>126</v>
      </c>
      <c r="I68" s="43" t="s">
        <v>0</v>
      </c>
    </row>
    <row r="69" spans="1:9" ht="15" customHeight="1" thickTop="1" x14ac:dyDescent="0.25">
      <c r="A69" s="5"/>
      <c r="B69" s="141" t="s">
        <v>14</v>
      </c>
      <c r="C69" s="142"/>
      <c r="D69" s="40"/>
      <c r="E69" s="40"/>
      <c r="F69" s="40"/>
      <c r="G69" s="40"/>
      <c r="H69" s="40"/>
      <c r="I69" s="68"/>
    </row>
    <row r="70" spans="1:9" ht="15" customHeight="1" x14ac:dyDescent="0.25">
      <c r="A70" s="5"/>
      <c r="B70" s="69">
        <v>1</v>
      </c>
      <c r="C70" s="56" t="s">
        <v>36</v>
      </c>
      <c r="D70" s="89">
        <v>25</v>
      </c>
      <c r="E70" s="89">
        <v>25</v>
      </c>
      <c r="F70" s="89">
        <v>25</v>
      </c>
      <c r="G70" s="89">
        <v>25</v>
      </c>
      <c r="H70" s="38">
        <v>25</v>
      </c>
      <c r="I70" s="70">
        <f>SUM(D70:H70)-25</f>
        <v>100</v>
      </c>
    </row>
    <row r="71" spans="1:9" ht="15" customHeight="1" x14ac:dyDescent="0.25">
      <c r="A71" s="5"/>
      <c r="B71" s="69">
        <v>2</v>
      </c>
      <c r="C71" s="56" t="s">
        <v>88</v>
      </c>
      <c r="D71" s="89">
        <v>15</v>
      </c>
      <c r="E71" s="89">
        <v>15</v>
      </c>
      <c r="F71" s="39">
        <v>12</v>
      </c>
      <c r="G71" s="89">
        <v>18</v>
      </c>
      <c r="H71" s="89">
        <v>18</v>
      </c>
      <c r="I71" s="70">
        <f>SUM(D71:H71)-12</f>
        <v>66</v>
      </c>
    </row>
    <row r="72" spans="1:9" ht="15" customHeight="1" x14ac:dyDescent="0.25">
      <c r="A72" s="5"/>
      <c r="B72" s="69">
        <v>3</v>
      </c>
      <c r="C72" s="56" t="s">
        <v>87</v>
      </c>
      <c r="D72" s="89">
        <v>18</v>
      </c>
      <c r="E72" s="38">
        <v>10</v>
      </c>
      <c r="F72" s="89">
        <v>15</v>
      </c>
      <c r="G72" s="89">
        <v>15</v>
      </c>
      <c r="H72" s="89">
        <v>15</v>
      </c>
      <c r="I72" s="70">
        <f>SUM(D72:H72)-10</f>
        <v>63</v>
      </c>
    </row>
    <row r="73" spans="1:9" ht="15" customHeight="1" x14ac:dyDescent="0.25">
      <c r="A73" s="5"/>
      <c r="B73" s="69">
        <v>4</v>
      </c>
      <c r="C73" s="56" t="s">
        <v>92</v>
      </c>
      <c r="D73" s="37" t="s">
        <v>67</v>
      </c>
      <c r="E73" s="89">
        <v>18</v>
      </c>
      <c r="F73" s="89">
        <v>18</v>
      </c>
      <c r="G73" s="89">
        <v>10</v>
      </c>
      <c r="H73" s="89">
        <v>0</v>
      </c>
      <c r="I73" s="71">
        <f>SUM(D73:H73)</f>
        <v>46</v>
      </c>
    </row>
    <row r="74" spans="1:9" ht="15" customHeight="1" x14ac:dyDescent="0.25">
      <c r="A74" s="5"/>
      <c r="B74" s="69">
        <v>5</v>
      </c>
      <c r="C74" s="56" t="s">
        <v>91</v>
      </c>
      <c r="D74" s="89">
        <v>8</v>
      </c>
      <c r="E74" s="89">
        <v>12</v>
      </c>
      <c r="F74" s="89">
        <v>10</v>
      </c>
      <c r="G74" s="37">
        <v>0</v>
      </c>
      <c r="H74" s="89">
        <v>12</v>
      </c>
      <c r="I74" s="70">
        <f>SUM(D74:H74)</f>
        <v>42</v>
      </c>
    </row>
    <row r="75" spans="1:9" ht="15" customHeight="1" x14ac:dyDescent="0.25">
      <c r="A75" s="5"/>
      <c r="B75" s="69">
        <v>6</v>
      </c>
      <c r="C75" s="56" t="s">
        <v>89</v>
      </c>
      <c r="D75" s="89">
        <v>12</v>
      </c>
      <c r="E75" s="38" t="s">
        <v>67</v>
      </c>
      <c r="F75" s="89">
        <v>8</v>
      </c>
      <c r="G75" s="89">
        <v>12</v>
      </c>
      <c r="H75" s="89">
        <v>10</v>
      </c>
      <c r="I75" s="70">
        <f>SUM(D75:H75)</f>
        <v>42</v>
      </c>
    </row>
    <row r="76" spans="1:9" ht="15" customHeight="1" thickBot="1" x14ac:dyDescent="0.3">
      <c r="A76" s="5"/>
      <c r="B76" s="93">
        <v>7</v>
      </c>
      <c r="C76" s="94" t="s">
        <v>90</v>
      </c>
      <c r="D76" s="95">
        <v>10</v>
      </c>
      <c r="E76" s="72"/>
      <c r="F76" s="73"/>
      <c r="G76" s="72"/>
      <c r="H76" s="72"/>
      <c r="I76" s="131" t="s">
        <v>129</v>
      </c>
    </row>
    <row r="77" spans="1:9" ht="15" customHeight="1" thickBot="1" x14ac:dyDescent="0.3">
      <c r="A77" s="5"/>
    </row>
    <row r="78" spans="1:9" ht="15" customHeight="1" x14ac:dyDescent="0.25">
      <c r="B78" s="135" t="s">
        <v>3</v>
      </c>
      <c r="C78" s="139" t="s">
        <v>4</v>
      </c>
      <c r="D78" s="137" t="s">
        <v>1</v>
      </c>
      <c r="E78" s="137"/>
      <c r="F78" s="137"/>
      <c r="G78" s="137"/>
      <c r="H78" s="137"/>
      <c r="I78" s="138"/>
    </row>
    <row r="79" spans="1:9" ht="26.25" thickBot="1" x14ac:dyDescent="0.3">
      <c r="B79" s="146"/>
      <c r="C79" s="147"/>
      <c r="D79" s="18" t="s">
        <v>15</v>
      </c>
      <c r="E79" s="18" t="s">
        <v>16</v>
      </c>
      <c r="F79" s="18" t="s">
        <v>119</v>
      </c>
      <c r="G79" s="18" t="s">
        <v>123</v>
      </c>
      <c r="H79" s="18" t="s">
        <v>126</v>
      </c>
      <c r="I79" s="57" t="s">
        <v>0</v>
      </c>
    </row>
    <row r="80" spans="1:9" ht="15" customHeight="1" thickTop="1" x14ac:dyDescent="0.25">
      <c r="B80" s="133" t="s">
        <v>131</v>
      </c>
      <c r="C80" s="145"/>
      <c r="D80" s="30"/>
      <c r="E80" s="30"/>
      <c r="F80" s="30"/>
      <c r="G80" s="30"/>
      <c r="H80" s="30"/>
      <c r="I80" s="44"/>
    </row>
    <row r="81" spans="2:9" ht="15" customHeight="1" x14ac:dyDescent="0.25">
      <c r="B81" s="45">
        <v>1</v>
      </c>
      <c r="C81" s="53" t="s">
        <v>132</v>
      </c>
      <c r="D81" s="84">
        <v>25</v>
      </c>
      <c r="E81" s="158" t="s">
        <v>133</v>
      </c>
      <c r="F81" s="84">
        <v>25</v>
      </c>
      <c r="G81" s="84">
        <v>25</v>
      </c>
      <c r="H81" s="84">
        <v>18</v>
      </c>
      <c r="I81" s="46">
        <f>SUM(D81:H81)</f>
        <v>93</v>
      </c>
    </row>
    <row r="82" spans="2:9" ht="15" customHeight="1" thickBot="1" x14ac:dyDescent="0.3">
      <c r="B82" s="48">
        <v>2</v>
      </c>
      <c r="C82" s="58" t="s">
        <v>134</v>
      </c>
      <c r="D82" s="65" t="s">
        <v>67</v>
      </c>
      <c r="E82" s="86">
        <v>25</v>
      </c>
      <c r="F82" s="86">
        <v>18</v>
      </c>
      <c r="G82" s="86">
        <v>18</v>
      </c>
      <c r="H82" s="86">
        <v>25</v>
      </c>
      <c r="I82" s="52">
        <f>SUM(D82:H82)</f>
        <v>86</v>
      </c>
    </row>
  </sheetData>
  <sortState ref="B50:I51">
    <sortCondition ref="B50:B51"/>
  </sortState>
  <mergeCells count="37">
    <mergeCell ref="B78:B79"/>
    <mergeCell ref="C78:C79"/>
    <mergeCell ref="D78:I78"/>
    <mergeCell ref="B80:C80"/>
    <mergeCell ref="B69:C69"/>
    <mergeCell ref="C1:I1"/>
    <mergeCell ref="D2:I2"/>
    <mergeCell ref="D15:I15"/>
    <mergeCell ref="D26:I26"/>
    <mergeCell ref="C32:C33"/>
    <mergeCell ref="D32:I32"/>
    <mergeCell ref="B34:C34"/>
    <mergeCell ref="B2:B3"/>
    <mergeCell ref="B4:C4"/>
    <mergeCell ref="B15:B16"/>
    <mergeCell ref="B17:C17"/>
    <mergeCell ref="B26:B27"/>
    <mergeCell ref="C2:C3"/>
    <mergeCell ref="C15:C16"/>
    <mergeCell ref="C26:C27"/>
    <mergeCell ref="B28:C28"/>
    <mergeCell ref="B56:C56"/>
    <mergeCell ref="C54:C55"/>
    <mergeCell ref="B32:B33"/>
    <mergeCell ref="B42:B43"/>
    <mergeCell ref="C42:C43"/>
    <mergeCell ref="B44:C44"/>
    <mergeCell ref="B54:B55"/>
    <mergeCell ref="B61:C61"/>
    <mergeCell ref="B67:B68"/>
    <mergeCell ref="D42:I42"/>
    <mergeCell ref="D54:I54"/>
    <mergeCell ref="B59:B60"/>
    <mergeCell ref="C59:C60"/>
    <mergeCell ref="D59:I59"/>
    <mergeCell ref="C67:C68"/>
    <mergeCell ref="D67:I67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topLeftCell="A70" workbookViewId="0">
      <selection activeCell="I88" sqref="I88"/>
    </sheetView>
  </sheetViews>
  <sheetFormatPr defaultRowHeight="15" customHeight="1" x14ac:dyDescent="0.25"/>
  <cols>
    <col min="1" max="1" width="5.7109375" style="4" customWidth="1"/>
    <col min="2" max="2" width="6.140625" style="4" customWidth="1"/>
    <col min="3" max="3" width="27.7109375" style="5" customWidth="1"/>
    <col min="4" max="4" width="7.140625" style="5" bestFit="1" customWidth="1"/>
    <col min="5" max="7" width="8" style="5" customWidth="1"/>
    <col min="8" max="8" width="9.5703125" style="5" customWidth="1"/>
    <col min="9" max="9" width="7.28515625" style="5" customWidth="1"/>
    <col min="10" max="16384" width="9.140625" style="5"/>
  </cols>
  <sheetData>
    <row r="1" spans="1:9" ht="50.25" customHeight="1" thickBot="1" x14ac:dyDescent="0.3">
      <c r="C1" s="143" t="s">
        <v>17</v>
      </c>
      <c r="D1" s="144"/>
      <c r="E1" s="144"/>
      <c r="F1" s="144"/>
      <c r="G1" s="144"/>
      <c r="H1" s="144"/>
      <c r="I1" s="144"/>
    </row>
    <row r="2" spans="1:9" ht="15" customHeight="1" x14ac:dyDescent="0.25">
      <c r="B2" s="135" t="s">
        <v>3</v>
      </c>
      <c r="C2" s="139" t="s">
        <v>4</v>
      </c>
      <c r="D2" s="137" t="s">
        <v>1</v>
      </c>
      <c r="E2" s="137"/>
      <c r="F2" s="137"/>
      <c r="G2" s="137"/>
      <c r="H2" s="137"/>
      <c r="I2" s="138"/>
    </row>
    <row r="3" spans="1:9" s="7" customFormat="1" ht="26.25" customHeight="1" thickBot="1" x14ac:dyDescent="0.3">
      <c r="A3" s="6"/>
      <c r="B3" s="136"/>
      <c r="C3" s="140"/>
      <c r="D3" s="31" t="s">
        <v>15</v>
      </c>
      <c r="E3" s="31" t="s">
        <v>16</v>
      </c>
      <c r="F3" s="18" t="s">
        <v>119</v>
      </c>
      <c r="G3" s="18" t="s">
        <v>123</v>
      </c>
      <c r="H3" s="31" t="s">
        <v>126</v>
      </c>
      <c r="I3" s="43" t="s">
        <v>0</v>
      </c>
    </row>
    <row r="4" spans="1:9" ht="15" customHeight="1" thickTop="1" x14ac:dyDescent="0.25">
      <c r="B4" s="133" t="s">
        <v>7</v>
      </c>
      <c r="C4" s="145"/>
      <c r="D4" s="30"/>
      <c r="E4" s="30"/>
      <c r="F4" s="30"/>
      <c r="G4" s="30"/>
      <c r="H4" s="30"/>
      <c r="I4" s="44"/>
    </row>
    <row r="5" spans="1:9" ht="15" customHeight="1" x14ac:dyDescent="0.25">
      <c r="B5" s="45">
        <v>1</v>
      </c>
      <c r="C5" s="8" t="s">
        <v>33</v>
      </c>
      <c r="D5" s="84">
        <v>25</v>
      </c>
      <c r="E5" s="84">
        <v>18</v>
      </c>
      <c r="F5" s="32">
        <v>15</v>
      </c>
      <c r="G5" s="84">
        <v>18</v>
      </c>
      <c r="H5" s="84">
        <v>15</v>
      </c>
      <c r="I5" s="46">
        <f>SUM(D5:H5)-15</f>
        <v>76</v>
      </c>
    </row>
    <row r="6" spans="1:9" ht="15" customHeight="1" x14ac:dyDescent="0.25">
      <c r="B6" s="45">
        <v>2</v>
      </c>
      <c r="C6" s="8" t="s">
        <v>62</v>
      </c>
      <c r="D6" s="84" t="s">
        <v>60</v>
      </c>
      <c r="E6" s="8"/>
      <c r="F6" s="32">
        <v>8</v>
      </c>
      <c r="G6" s="84">
        <v>25</v>
      </c>
      <c r="H6" s="84">
        <v>25</v>
      </c>
      <c r="I6" s="46">
        <f>SUM(D6:H6)-8</f>
        <v>50</v>
      </c>
    </row>
    <row r="7" spans="1:9" ht="15" customHeight="1" x14ac:dyDescent="0.25">
      <c r="B7" s="45">
        <v>3</v>
      </c>
      <c r="C7" s="8" t="s">
        <v>41</v>
      </c>
      <c r="D7" s="84">
        <v>12</v>
      </c>
      <c r="E7" s="29">
        <v>8</v>
      </c>
      <c r="F7" s="84">
        <v>18</v>
      </c>
      <c r="G7" s="84">
        <v>8</v>
      </c>
      <c r="H7" s="84">
        <v>10</v>
      </c>
      <c r="I7" s="46">
        <f>SUM(D7:H7)-8</f>
        <v>48</v>
      </c>
    </row>
    <row r="8" spans="1:9" ht="15" customHeight="1" x14ac:dyDescent="0.25">
      <c r="B8" s="45">
        <v>4</v>
      </c>
      <c r="C8" s="8" t="s">
        <v>116</v>
      </c>
      <c r="D8" s="29"/>
      <c r="E8" s="29"/>
      <c r="F8" s="84">
        <v>12</v>
      </c>
      <c r="G8" s="84">
        <v>12</v>
      </c>
      <c r="H8" s="84">
        <v>18</v>
      </c>
      <c r="I8" s="46">
        <f t="shared" ref="I8:I9" si="0">SUM(D8:H8)</f>
        <v>42</v>
      </c>
    </row>
    <row r="9" spans="1:9" ht="15" customHeight="1" x14ac:dyDescent="0.25">
      <c r="B9" s="45">
        <v>5</v>
      </c>
      <c r="C9" s="8" t="s">
        <v>39</v>
      </c>
      <c r="D9" s="84">
        <v>15</v>
      </c>
      <c r="E9" s="84">
        <v>12</v>
      </c>
      <c r="F9" s="84">
        <v>4</v>
      </c>
      <c r="G9" s="84">
        <v>10</v>
      </c>
      <c r="H9" s="29"/>
      <c r="I9" s="46">
        <f t="shared" si="0"/>
        <v>41</v>
      </c>
    </row>
    <row r="10" spans="1:9" ht="15" customHeight="1" x14ac:dyDescent="0.25">
      <c r="B10" s="45">
        <v>6</v>
      </c>
      <c r="C10" s="8" t="s">
        <v>51</v>
      </c>
      <c r="D10" s="84">
        <v>10</v>
      </c>
      <c r="E10" s="29"/>
      <c r="F10" s="84">
        <v>10</v>
      </c>
      <c r="G10" s="84">
        <v>4</v>
      </c>
      <c r="H10" s="29"/>
      <c r="I10" s="46">
        <f>SUM(D10:H10)</f>
        <v>24</v>
      </c>
    </row>
    <row r="11" spans="1:9" ht="15" customHeight="1" x14ac:dyDescent="0.25">
      <c r="B11" s="98">
        <v>7</v>
      </c>
      <c r="C11" s="99" t="s">
        <v>100</v>
      </c>
      <c r="D11" s="100"/>
      <c r="E11" s="101">
        <v>15</v>
      </c>
      <c r="F11" s="101">
        <v>25</v>
      </c>
      <c r="G11" s="100"/>
      <c r="H11" s="100"/>
      <c r="I11" s="132" t="s">
        <v>129</v>
      </c>
    </row>
    <row r="12" spans="1:9" ht="15" customHeight="1" x14ac:dyDescent="0.25">
      <c r="B12" s="98">
        <v>8</v>
      </c>
      <c r="C12" s="99" t="s">
        <v>124</v>
      </c>
      <c r="D12" s="100"/>
      <c r="E12" s="99"/>
      <c r="F12" s="102"/>
      <c r="G12" s="101">
        <v>15</v>
      </c>
      <c r="H12" s="101">
        <v>12</v>
      </c>
      <c r="I12" s="132" t="s">
        <v>129</v>
      </c>
    </row>
    <row r="13" spans="1:9" ht="15" customHeight="1" x14ac:dyDescent="0.25">
      <c r="B13" s="98">
        <v>9</v>
      </c>
      <c r="C13" s="99" t="s">
        <v>99</v>
      </c>
      <c r="D13" s="100"/>
      <c r="E13" s="101">
        <v>25</v>
      </c>
      <c r="F13" s="32"/>
      <c r="G13" s="29"/>
      <c r="H13" s="29"/>
      <c r="I13" s="132" t="s">
        <v>129</v>
      </c>
    </row>
    <row r="14" spans="1:9" ht="15" customHeight="1" x14ac:dyDescent="0.25">
      <c r="B14" s="98">
        <v>10</v>
      </c>
      <c r="C14" s="99" t="s">
        <v>35</v>
      </c>
      <c r="D14" s="101">
        <v>18</v>
      </c>
      <c r="E14" s="100"/>
      <c r="F14" s="102"/>
      <c r="G14" s="100"/>
      <c r="H14" s="100"/>
      <c r="I14" s="132" t="s">
        <v>129</v>
      </c>
    </row>
    <row r="15" spans="1:9" ht="15" customHeight="1" x14ac:dyDescent="0.25">
      <c r="B15" s="98">
        <v>11</v>
      </c>
      <c r="C15" s="99" t="s">
        <v>101</v>
      </c>
      <c r="D15" s="100"/>
      <c r="E15" s="101">
        <v>10</v>
      </c>
      <c r="F15" s="102"/>
      <c r="G15" s="100"/>
      <c r="H15" s="101">
        <v>8</v>
      </c>
      <c r="I15" s="132" t="s">
        <v>129</v>
      </c>
    </row>
    <row r="16" spans="1:9" ht="15" customHeight="1" x14ac:dyDescent="0.25">
      <c r="B16" s="98">
        <v>12</v>
      </c>
      <c r="C16" s="99" t="s">
        <v>61</v>
      </c>
      <c r="D16" s="101">
        <v>6</v>
      </c>
      <c r="E16" s="100"/>
      <c r="F16" s="102"/>
      <c r="G16" s="100"/>
      <c r="H16" s="101">
        <v>6</v>
      </c>
      <c r="I16" s="132" t="s">
        <v>129</v>
      </c>
    </row>
    <row r="17" spans="2:10" ht="15" customHeight="1" x14ac:dyDescent="0.25">
      <c r="B17" s="103">
        <v>13</v>
      </c>
      <c r="C17" s="104" t="s">
        <v>102</v>
      </c>
      <c r="D17" s="105"/>
      <c r="E17" s="106">
        <v>6</v>
      </c>
      <c r="F17" s="106">
        <v>6</v>
      </c>
      <c r="G17" s="105"/>
      <c r="H17" s="105"/>
      <c r="I17" s="132" t="s">
        <v>129</v>
      </c>
    </row>
    <row r="18" spans="2:10" ht="15" customHeight="1" x14ac:dyDescent="0.25">
      <c r="B18" s="103">
        <v>14</v>
      </c>
      <c r="C18" s="104" t="s">
        <v>57</v>
      </c>
      <c r="D18" s="106">
        <v>8</v>
      </c>
      <c r="E18" s="105"/>
      <c r="F18" s="107"/>
      <c r="G18" s="105"/>
      <c r="H18" s="105"/>
      <c r="I18" s="132" t="s">
        <v>129</v>
      </c>
    </row>
    <row r="19" spans="2:10" ht="15" customHeight="1" thickBot="1" x14ac:dyDescent="0.3">
      <c r="B19" s="90">
        <v>15</v>
      </c>
      <c r="C19" s="108" t="s">
        <v>125</v>
      </c>
      <c r="D19" s="92"/>
      <c r="E19" s="108"/>
      <c r="F19" s="97"/>
      <c r="G19" s="96">
        <v>6</v>
      </c>
      <c r="H19" s="108"/>
      <c r="I19" s="131" t="s">
        <v>129</v>
      </c>
    </row>
    <row r="20" spans="2:10" ht="15" customHeight="1" thickBot="1" x14ac:dyDescent="0.3">
      <c r="B20" s="20"/>
    </row>
    <row r="21" spans="2:10" ht="15" customHeight="1" x14ac:dyDescent="0.25">
      <c r="B21" s="135" t="s">
        <v>3</v>
      </c>
      <c r="C21" s="139" t="s">
        <v>4</v>
      </c>
      <c r="D21" s="137" t="s">
        <v>1</v>
      </c>
      <c r="E21" s="137"/>
      <c r="F21" s="137"/>
      <c r="G21" s="137"/>
      <c r="H21" s="137"/>
      <c r="I21" s="138"/>
    </row>
    <row r="22" spans="2:10" ht="24.75" customHeight="1" thickBot="1" x14ac:dyDescent="0.3">
      <c r="B22" s="146"/>
      <c r="C22" s="147"/>
      <c r="D22" s="10" t="s">
        <v>15</v>
      </c>
      <c r="E22" s="10" t="s">
        <v>16</v>
      </c>
      <c r="F22" s="18" t="s">
        <v>119</v>
      </c>
      <c r="G22" s="18" t="s">
        <v>123</v>
      </c>
      <c r="H22" s="18" t="s">
        <v>126</v>
      </c>
      <c r="I22" s="57" t="s">
        <v>0</v>
      </c>
    </row>
    <row r="23" spans="2:10" ht="15" customHeight="1" x14ac:dyDescent="0.25">
      <c r="B23" s="148" t="s">
        <v>8</v>
      </c>
      <c r="C23" s="149"/>
      <c r="D23" s="24"/>
      <c r="E23" s="24"/>
      <c r="F23" s="24"/>
      <c r="G23" s="24"/>
      <c r="H23" s="24"/>
      <c r="I23" s="60"/>
    </row>
    <row r="24" spans="2:10" ht="15" customHeight="1" x14ac:dyDescent="0.25">
      <c r="B24" s="45">
        <v>1</v>
      </c>
      <c r="C24" s="8" t="s">
        <v>104</v>
      </c>
      <c r="D24" s="29"/>
      <c r="E24" s="84">
        <v>18</v>
      </c>
      <c r="F24" s="84">
        <v>18</v>
      </c>
      <c r="G24" s="84">
        <v>25</v>
      </c>
      <c r="H24" s="84">
        <v>25</v>
      </c>
      <c r="I24" s="46">
        <f>SUM(E24:H24)</f>
        <v>86</v>
      </c>
    </row>
    <row r="25" spans="2:10" ht="15" customHeight="1" x14ac:dyDescent="0.25">
      <c r="B25" s="45">
        <v>2</v>
      </c>
      <c r="C25" s="8" t="s">
        <v>71</v>
      </c>
      <c r="D25" s="29" t="s">
        <v>67</v>
      </c>
      <c r="E25" s="84">
        <v>25</v>
      </c>
      <c r="F25" s="84">
        <v>10</v>
      </c>
      <c r="G25" s="84">
        <v>18</v>
      </c>
      <c r="H25" s="84">
        <v>15</v>
      </c>
      <c r="I25" s="46">
        <f t="shared" ref="I25:I28" si="1">SUM(D25:H25)</f>
        <v>68</v>
      </c>
    </row>
    <row r="26" spans="2:10" ht="15" customHeight="1" x14ac:dyDescent="0.25">
      <c r="B26" s="45">
        <v>3</v>
      </c>
      <c r="C26" s="8" t="s">
        <v>105</v>
      </c>
      <c r="D26" s="29"/>
      <c r="E26" s="84">
        <v>15</v>
      </c>
      <c r="F26" s="84">
        <v>25</v>
      </c>
      <c r="G26" s="84">
        <v>15</v>
      </c>
      <c r="H26" s="84">
        <v>12</v>
      </c>
      <c r="I26" s="46">
        <f t="shared" si="1"/>
        <v>67</v>
      </c>
    </row>
    <row r="27" spans="2:10" ht="15" customHeight="1" x14ac:dyDescent="0.25">
      <c r="B27" s="45">
        <v>4</v>
      </c>
      <c r="C27" s="8" t="s">
        <v>31</v>
      </c>
      <c r="D27" s="84">
        <v>25</v>
      </c>
      <c r="E27" s="84">
        <v>10</v>
      </c>
      <c r="F27" s="84">
        <v>12</v>
      </c>
      <c r="G27" s="29"/>
      <c r="H27" s="29"/>
      <c r="I27" s="46">
        <f t="shared" si="1"/>
        <v>47</v>
      </c>
    </row>
    <row r="28" spans="2:10" ht="15" customHeight="1" x14ac:dyDescent="0.25">
      <c r="B28" s="45">
        <v>5</v>
      </c>
      <c r="C28" s="8" t="s">
        <v>106</v>
      </c>
      <c r="D28" s="29"/>
      <c r="E28" s="84">
        <v>12</v>
      </c>
      <c r="F28" s="84">
        <v>15</v>
      </c>
      <c r="G28" s="29"/>
      <c r="H28" s="84">
        <v>10</v>
      </c>
      <c r="I28" s="46">
        <f t="shared" si="1"/>
        <v>37</v>
      </c>
    </row>
    <row r="29" spans="2:10" ht="15" customHeight="1" x14ac:dyDescent="0.25">
      <c r="B29" s="98">
        <v>6</v>
      </c>
      <c r="C29" s="99" t="s">
        <v>69</v>
      </c>
      <c r="D29" s="106">
        <v>12</v>
      </c>
      <c r="E29" s="106">
        <v>8</v>
      </c>
      <c r="F29" s="107"/>
      <c r="G29" s="100"/>
      <c r="H29" s="100"/>
      <c r="I29" s="132" t="s">
        <v>129</v>
      </c>
    </row>
    <row r="30" spans="2:10" ht="15" customHeight="1" x14ac:dyDescent="0.25">
      <c r="B30" s="98">
        <v>7</v>
      </c>
      <c r="C30" s="109" t="s">
        <v>127</v>
      </c>
      <c r="D30" s="110"/>
      <c r="E30" s="110"/>
      <c r="F30" s="111"/>
      <c r="G30" s="112"/>
      <c r="H30" s="101">
        <v>18</v>
      </c>
      <c r="I30" s="132" t="s">
        <v>129</v>
      </c>
    </row>
    <row r="31" spans="2:10" ht="15" customHeight="1" x14ac:dyDescent="0.25">
      <c r="B31" s="98">
        <v>8</v>
      </c>
      <c r="C31" s="109" t="s">
        <v>53</v>
      </c>
      <c r="D31" s="113">
        <v>18</v>
      </c>
      <c r="E31" s="114"/>
      <c r="F31" s="115"/>
      <c r="G31" s="112"/>
      <c r="H31" s="100"/>
      <c r="I31" s="132" t="s">
        <v>129</v>
      </c>
    </row>
    <row r="32" spans="2:10" ht="15" customHeight="1" x14ac:dyDescent="0.25">
      <c r="B32" s="98">
        <v>9</v>
      </c>
      <c r="C32" s="99" t="s">
        <v>68</v>
      </c>
      <c r="D32" s="113">
        <v>15</v>
      </c>
      <c r="E32" s="116"/>
      <c r="F32" s="117"/>
      <c r="G32" s="100"/>
      <c r="H32" s="100"/>
      <c r="I32" s="132" t="s">
        <v>129</v>
      </c>
      <c r="J32" s="23"/>
    </row>
    <row r="33" spans="1:10" ht="15" customHeight="1" x14ac:dyDescent="0.25">
      <c r="B33" s="103">
        <v>10</v>
      </c>
      <c r="C33" s="104" t="s">
        <v>117</v>
      </c>
      <c r="D33" s="118"/>
      <c r="E33" s="119"/>
      <c r="F33" s="120">
        <v>8</v>
      </c>
      <c r="G33" s="105"/>
      <c r="H33" s="105"/>
      <c r="I33" s="132" t="s">
        <v>129</v>
      </c>
      <c r="J33" s="9"/>
    </row>
    <row r="34" spans="1:10" ht="15" customHeight="1" thickBot="1" x14ac:dyDescent="0.3">
      <c r="B34" s="90">
        <v>11</v>
      </c>
      <c r="C34" s="108" t="s">
        <v>70</v>
      </c>
      <c r="D34" s="121" t="s">
        <v>67</v>
      </c>
      <c r="E34" s="122"/>
      <c r="F34" s="123"/>
      <c r="G34" s="92"/>
      <c r="H34" s="92"/>
      <c r="I34" s="131" t="s">
        <v>129</v>
      </c>
      <c r="J34" s="9"/>
    </row>
    <row r="35" spans="1:10" ht="15" customHeight="1" thickBot="1" x14ac:dyDescent="0.3">
      <c r="C35" s="9"/>
      <c r="D35" s="9"/>
      <c r="E35" s="9"/>
      <c r="F35" s="9"/>
      <c r="G35" s="9"/>
      <c r="H35" s="9"/>
      <c r="I35" s="9"/>
    </row>
    <row r="36" spans="1:10" ht="15" customHeight="1" x14ac:dyDescent="0.25">
      <c r="B36" s="135" t="s">
        <v>3</v>
      </c>
      <c r="C36" s="139" t="s">
        <v>4</v>
      </c>
      <c r="D36" s="137" t="s">
        <v>1</v>
      </c>
      <c r="E36" s="137"/>
      <c r="F36" s="137"/>
      <c r="G36" s="137"/>
      <c r="H36" s="137"/>
      <c r="I36" s="138"/>
    </row>
    <row r="37" spans="1:10" ht="26.25" customHeight="1" thickBot="1" x14ac:dyDescent="0.3">
      <c r="B37" s="136"/>
      <c r="C37" s="140"/>
      <c r="D37" s="31" t="s">
        <v>15</v>
      </c>
      <c r="E37" s="31" t="s">
        <v>16</v>
      </c>
      <c r="F37" s="18" t="s">
        <v>119</v>
      </c>
      <c r="G37" s="18" t="s">
        <v>123</v>
      </c>
      <c r="H37" s="18" t="s">
        <v>126</v>
      </c>
      <c r="I37" s="43" t="s">
        <v>0</v>
      </c>
    </row>
    <row r="38" spans="1:10" ht="15" customHeight="1" thickTop="1" x14ac:dyDescent="0.25">
      <c r="A38" s="20"/>
      <c r="B38" s="133" t="s">
        <v>9</v>
      </c>
      <c r="C38" s="134"/>
      <c r="D38" s="35"/>
      <c r="E38" s="35"/>
      <c r="F38" s="35"/>
      <c r="G38" s="35"/>
      <c r="H38" s="35"/>
      <c r="I38" s="59"/>
    </row>
    <row r="39" spans="1:10" ht="15" customHeight="1" x14ac:dyDescent="0.25">
      <c r="A39" s="20"/>
      <c r="B39" s="45">
        <v>1</v>
      </c>
      <c r="C39" s="8" t="s">
        <v>23</v>
      </c>
      <c r="D39" s="84">
        <v>25</v>
      </c>
      <c r="E39" s="84">
        <v>25</v>
      </c>
      <c r="F39" s="87">
        <v>25</v>
      </c>
      <c r="G39" s="8"/>
      <c r="H39" s="87">
        <v>25</v>
      </c>
      <c r="I39" s="46">
        <f>SUM(D39:H39)</f>
        <v>100</v>
      </c>
    </row>
    <row r="40" spans="1:10" ht="15" customHeight="1" thickBot="1" x14ac:dyDescent="0.3">
      <c r="A40" s="20"/>
      <c r="B40" s="48">
        <v>2</v>
      </c>
      <c r="C40" s="49" t="s">
        <v>73</v>
      </c>
      <c r="D40" s="86">
        <v>18</v>
      </c>
      <c r="E40" s="86">
        <v>18</v>
      </c>
      <c r="F40" s="61"/>
      <c r="G40" s="88">
        <v>25</v>
      </c>
      <c r="H40" s="88">
        <v>18</v>
      </c>
      <c r="I40" s="52">
        <f t="shared" ref="I40" si="2">SUM(D40:H40)</f>
        <v>79</v>
      </c>
    </row>
    <row r="41" spans="1:10" ht="15" customHeight="1" thickBot="1" x14ac:dyDescent="0.3">
      <c r="B41" s="20"/>
      <c r="C41" s="9"/>
      <c r="D41" s="9"/>
      <c r="E41" s="9"/>
      <c r="F41" s="25"/>
      <c r="G41" s="9"/>
      <c r="H41" s="9"/>
      <c r="I41" s="9"/>
    </row>
    <row r="42" spans="1:10" ht="15" customHeight="1" x14ac:dyDescent="0.25">
      <c r="B42" s="135" t="s">
        <v>3</v>
      </c>
      <c r="C42" s="139" t="s">
        <v>4</v>
      </c>
      <c r="D42" s="137" t="s">
        <v>1</v>
      </c>
      <c r="E42" s="137"/>
      <c r="F42" s="137"/>
      <c r="G42" s="137"/>
      <c r="H42" s="137"/>
      <c r="I42" s="138"/>
    </row>
    <row r="43" spans="1:10" s="7" customFormat="1" ht="26.25" customHeight="1" thickBot="1" x14ac:dyDescent="0.3">
      <c r="A43" s="6"/>
      <c r="B43" s="136"/>
      <c r="C43" s="140"/>
      <c r="D43" s="31" t="s">
        <v>15</v>
      </c>
      <c r="E43" s="31" t="s">
        <v>16</v>
      </c>
      <c r="F43" s="18" t="s">
        <v>119</v>
      </c>
      <c r="G43" s="18" t="s">
        <v>123</v>
      </c>
      <c r="H43" s="18" t="s">
        <v>126</v>
      </c>
      <c r="I43" s="43" t="s">
        <v>0</v>
      </c>
    </row>
    <row r="44" spans="1:10" ht="15" customHeight="1" thickTop="1" x14ac:dyDescent="0.25">
      <c r="B44" s="133" t="s">
        <v>10</v>
      </c>
      <c r="C44" s="145"/>
      <c r="D44" s="30"/>
      <c r="E44" s="30"/>
      <c r="F44" s="30"/>
      <c r="G44" s="30"/>
      <c r="H44" s="30"/>
      <c r="I44" s="44"/>
    </row>
    <row r="45" spans="1:10" ht="15" customHeight="1" x14ac:dyDescent="0.25">
      <c r="B45" s="45">
        <v>1</v>
      </c>
      <c r="C45" s="8" t="s">
        <v>19</v>
      </c>
      <c r="D45" s="84">
        <v>25</v>
      </c>
      <c r="E45" s="84">
        <v>25</v>
      </c>
      <c r="F45" s="32"/>
      <c r="G45" s="84">
        <v>25</v>
      </c>
      <c r="H45" s="84">
        <v>18</v>
      </c>
      <c r="I45" s="46">
        <f>SUM(D45:H45)</f>
        <v>93</v>
      </c>
    </row>
    <row r="46" spans="1:10" ht="15" customHeight="1" x14ac:dyDescent="0.25">
      <c r="B46" s="45">
        <v>2</v>
      </c>
      <c r="C46" s="8" t="s">
        <v>25</v>
      </c>
      <c r="D46" s="84">
        <v>18</v>
      </c>
      <c r="E46" s="84">
        <v>18</v>
      </c>
      <c r="F46" s="32">
        <v>0</v>
      </c>
      <c r="G46" s="84">
        <v>15</v>
      </c>
      <c r="H46" s="84">
        <v>25</v>
      </c>
      <c r="I46" s="46">
        <f>SUM(D46:H46)</f>
        <v>76</v>
      </c>
    </row>
    <row r="47" spans="1:10" ht="15" customHeight="1" x14ac:dyDescent="0.25">
      <c r="B47" s="45">
        <v>3</v>
      </c>
      <c r="C47" s="8" t="s">
        <v>29</v>
      </c>
      <c r="D47" s="29">
        <v>15</v>
      </c>
      <c r="E47" s="84">
        <v>15</v>
      </c>
      <c r="F47" s="84">
        <v>25</v>
      </c>
      <c r="G47" s="84">
        <v>18</v>
      </c>
      <c r="H47" s="84">
        <v>15</v>
      </c>
      <c r="I47" s="46">
        <f>SUM(D47:H47)-15</f>
        <v>73</v>
      </c>
    </row>
    <row r="48" spans="1:10" ht="15" customHeight="1" x14ac:dyDescent="0.25">
      <c r="B48" s="45">
        <v>4</v>
      </c>
      <c r="C48" s="8" t="s">
        <v>43</v>
      </c>
      <c r="D48" s="84">
        <v>12</v>
      </c>
      <c r="E48" s="84">
        <v>12</v>
      </c>
      <c r="F48" s="84">
        <v>15</v>
      </c>
      <c r="G48" s="29">
        <v>8</v>
      </c>
      <c r="H48" s="84">
        <v>12</v>
      </c>
      <c r="I48" s="46">
        <f>SUM(D48:H48)-8</f>
        <v>51</v>
      </c>
    </row>
    <row r="49" spans="2:9" ht="15" customHeight="1" x14ac:dyDescent="0.25">
      <c r="B49" s="45">
        <v>5</v>
      </c>
      <c r="C49" s="8" t="s">
        <v>49</v>
      </c>
      <c r="D49" s="29">
        <v>10</v>
      </c>
      <c r="E49" s="84">
        <v>10</v>
      </c>
      <c r="F49" s="84">
        <v>12</v>
      </c>
      <c r="G49" s="84">
        <v>10</v>
      </c>
      <c r="H49" s="84">
        <v>10</v>
      </c>
      <c r="I49" s="46">
        <f>SUM(D49:H49)-10</f>
        <v>42</v>
      </c>
    </row>
    <row r="50" spans="2:9" ht="15" customHeight="1" x14ac:dyDescent="0.25">
      <c r="B50" s="98">
        <v>6</v>
      </c>
      <c r="C50" s="99" t="s">
        <v>118</v>
      </c>
      <c r="D50" s="100"/>
      <c r="E50" s="100"/>
      <c r="F50" s="101">
        <v>18</v>
      </c>
      <c r="G50" s="101">
        <v>12</v>
      </c>
      <c r="H50" s="100"/>
      <c r="I50" s="132" t="s">
        <v>129</v>
      </c>
    </row>
    <row r="51" spans="2:9" ht="15" customHeight="1" thickBot="1" x14ac:dyDescent="0.3">
      <c r="B51" s="90">
        <v>7</v>
      </c>
      <c r="C51" s="108" t="s">
        <v>75</v>
      </c>
      <c r="D51" s="96">
        <v>8</v>
      </c>
      <c r="E51" s="92"/>
      <c r="F51" s="97"/>
      <c r="G51" s="92"/>
      <c r="H51" s="92"/>
      <c r="I51" s="131" t="s">
        <v>129</v>
      </c>
    </row>
    <row r="52" spans="2:9" ht="15" customHeight="1" thickBot="1" x14ac:dyDescent="0.3">
      <c r="B52" s="20"/>
      <c r="C52" s="9"/>
      <c r="D52" s="9"/>
      <c r="E52" s="9"/>
      <c r="F52" s="25"/>
      <c r="G52" s="9"/>
      <c r="H52" s="9"/>
      <c r="I52" s="9"/>
    </row>
    <row r="53" spans="2:9" ht="15" customHeight="1" x14ac:dyDescent="0.25">
      <c r="B53" s="135" t="s">
        <v>3</v>
      </c>
      <c r="C53" s="139" t="s">
        <v>4</v>
      </c>
      <c r="D53" s="137" t="s">
        <v>1</v>
      </c>
      <c r="E53" s="137"/>
      <c r="F53" s="137"/>
      <c r="G53" s="137"/>
      <c r="H53" s="137"/>
      <c r="I53" s="138"/>
    </row>
    <row r="54" spans="2:9" ht="27" customHeight="1" thickBot="1" x14ac:dyDescent="0.3">
      <c r="B54" s="146"/>
      <c r="C54" s="147"/>
      <c r="D54" s="18" t="s">
        <v>15</v>
      </c>
      <c r="E54" s="18" t="s">
        <v>16</v>
      </c>
      <c r="F54" s="18" t="s">
        <v>119</v>
      </c>
      <c r="G54" s="18" t="s">
        <v>123</v>
      </c>
      <c r="H54" s="18" t="s">
        <v>126</v>
      </c>
      <c r="I54" s="57" t="s">
        <v>0</v>
      </c>
    </row>
    <row r="55" spans="2:9" ht="15" customHeight="1" thickTop="1" x14ac:dyDescent="0.25">
      <c r="B55" s="133" t="s">
        <v>11</v>
      </c>
      <c r="C55" s="134"/>
      <c r="D55" s="35"/>
      <c r="E55" s="35"/>
      <c r="F55" s="35"/>
      <c r="G55" s="35"/>
      <c r="H55" s="35"/>
      <c r="I55" s="59"/>
    </row>
    <row r="56" spans="2:9" ht="15" customHeight="1" x14ac:dyDescent="0.25">
      <c r="B56" s="45">
        <v>1</v>
      </c>
      <c r="C56" s="8" t="s">
        <v>21</v>
      </c>
      <c r="D56" s="84">
        <v>25</v>
      </c>
      <c r="E56" s="29">
        <v>18</v>
      </c>
      <c r="F56" s="84">
        <v>25</v>
      </c>
      <c r="G56" s="84">
        <v>25</v>
      </c>
      <c r="H56" s="84">
        <v>25</v>
      </c>
      <c r="I56" s="46">
        <f>SUM(D56:H56)-18</f>
        <v>100</v>
      </c>
    </row>
    <row r="57" spans="2:9" ht="15" customHeight="1" x14ac:dyDescent="0.25">
      <c r="B57" s="45">
        <v>2</v>
      </c>
      <c r="C57" s="8" t="s">
        <v>27</v>
      </c>
      <c r="D57" s="84">
        <v>18</v>
      </c>
      <c r="E57" s="84">
        <v>25</v>
      </c>
      <c r="F57" s="84">
        <v>18</v>
      </c>
      <c r="G57" s="84">
        <v>0</v>
      </c>
      <c r="H57" s="29"/>
      <c r="I57" s="46">
        <f t="shared" ref="I57:I58" si="3">SUM(D57:H57)</f>
        <v>61</v>
      </c>
    </row>
    <row r="58" spans="2:9" ht="15" customHeight="1" x14ac:dyDescent="0.25">
      <c r="B58" s="45">
        <v>3</v>
      </c>
      <c r="C58" s="8" t="s">
        <v>79</v>
      </c>
      <c r="D58" s="84">
        <v>10</v>
      </c>
      <c r="E58" s="84">
        <v>8</v>
      </c>
      <c r="F58" s="32" t="s">
        <v>67</v>
      </c>
      <c r="G58" s="84">
        <v>10</v>
      </c>
      <c r="H58" s="84">
        <v>18</v>
      </c>
      <c r="I58" s="46">
        <f t="shared" si="3"/>
        <v>46</v>
      </c>
    </row>
    <row r="59" spans="2:9" ht="15" customHeight="1" x14ac:dyDescent="0.25">
      <c r="B59" s="45">
        <v>4</v>
      </c>
      <c r="C59" s="8" t="s">
        <v>80</v>
      </c>
      <c r="D59" s="84" t="s">
        <v>67</v>
      </c>
      <c r="E59" s="84">
        <v>15</v>
      </c>
      <c r="F59" s="84" t="s">
        <v>67</v>
      </c>
      <c r="G59" s="84">
        <v>18</v>
      </c>
      <c r="H59" s="29"/>
      <c r="I59" s="46">
        <f>SUM(D59:H59)</f>
        <v>33</v>
      </c>
    </row>
    <row r="60" spans="2:9" ht="15" customHeight="1" x14ac:dyDescent="0.25">
      <c r="B60" s="45">
        <v>5</v>
      </c>
      <c r="C60" s="3" t="s">
        <v>45</v>
      </c>
      <c r="D60" s="85">
        <v>15</v>
      </c>
      <c r="E60" s="85">
        <v>6</v>
      </c>
      <c r="F60" s="85" t="s">
        <v>67</v>
      </c>
      <c r="G60" s="85">
        <v>12</v>
      </c>
      <c r="H60" s="33"/>
      <c r="I60" s="46">
        <f>SUM(D60:H60)</f>
        <v>33</v>
      </c>
    </row>
    <row r="61" spans="2:9" ht="15" customHeight="1" x14ac:dyDescent="0.25">
      <c r="B61" s="45">
        <v>7</v>
      </c>
      <c r="C61" s="3" t="s">
        <v>47</v>
      </c>
      <c r="D61" s="85">
        <v>12</v>
      </c>
      <c r="E61" s="85">
        <v>12</v>
      </c>
      <c r="F61" s="85" t="s">
        <v>67</v>
      </c>
      <c r="G61" s="33"/>
      <c r="H61" s="33"/>
      <c r="I61" s="46">
        <f>SUM(D61:H61)</f>
        <v>24</v>
      </c>
    </row>
    <row r="62" spans="2:9" ht="15" customHeight="1" x14ac:dyDescent="0.25">
      <c r="B62" s="98">
        <v>8</v>
      </c>
      <c r="C62" s="104" t="s">
        <v>61</v>
      </c>
      <c r="D62" s="105"/>
      <c r="E62" s="105"/>
      <c r="F62" s="106">
        <v>15</v>
      </c>
      <c r="G62" s="106">
        <v>15</v>
      </c>
      <c r="H62" s="33"/>
      <c r="I62" s="132" t="s">
        <v>129</v>
      </c>
    </row>
    <row r="63" spans="2:9" ht="15" customHeight="1" x14ac:dyDescent="0.25">
      <c r="B63" s="103">
        <v>10</v>
      </c>
      <c r="C63" s="104" t="s">
        <v>107</v>
      </c>
      <c r="D63" s="105"/>
      <c r="E63" s="106">
        <v>10</v>
      </c>
      <c r="F63" s="34"/>
      <c r="G63" s="33"/>
      <c r="H63" s="33"/>
      <c r="I63" s="132" t="s">
        <v>129</v>
      </c>
    </row>
    <row r="64" spans="2:9" ht="15" customHeight="1" thickBot="1" x14ac:dyDescent="0.3">
      <c r="B64" s="90">
        <v>11</v>
      </c>
      <c r="C64" s="108" t="s">
        <v>81</v>
      </c>
      <c r="D64" s="96" t="s">
        <v>67</v>
      </c>
      <c r="E64" s="92"/>
      <c r="F64" s="51"/>
      <c r="G64" s="50"/>
      <c r="H64" s="50"/>
      <c r="I64" s="131" t="s">
        <v>129</v>
      </c>
    </row>
    <row r="65" spans="1:9" ht="15" customHeight="1" thickBot="1" x14ac:dyDescent="0.3">
      <c r="A65" s="5"/>
      <c r="B65" s="20"/>
      <c r="C65" s="9"/>
      <c r="D65" s="9"/>
      <c r="E65" s="9"/>
      <c r="F65" s="9"/>
      <c r="G65" s="9"/>
      <c r="H65" s="9"/>
      <c r="I65" s="9"/>
    </row>
    <row r="66" spans="1:9" ht="15" customHeight="1" x14ac:dyDescent="0.25">
      <c r="A66" s="5"/>
      <c r="B66" s="135" t="s">
        <v>3</v>
      </c>
      <c r="C66" s="139" t="s">
        <v>4</v>
      </c>
      <c r="D66" s="137" t="s">
        <v>1</v>
      </c>
      <c r="E66" s="137"/>
      <c r="F66" s="137"/>
      <c r="G66" s="137"/>
      <c r="H66" s="137"/>
      <c r="I66" s="138"/>
    </row>
    <row r="67" spans="1:9" ht="24" customHeight="1" thickBot="1" x14ac:dyDescent="0.3">
      <c r="A67" s="5"/>
      <c r="B67" s="136"/>
      <c r="C67" s="140"/>
      <c r="D67" s="31" t="s">
        <v>15</v>
      </c>
      <c r="E67" s="31" t="s">
        <v>16</v>
      </c>
      <c r="F67" s="18" t="s">
        <v>119</v>
      </c>
      <c r="G67" s="18" t="s">
        <v>123</v>
      </c>
      <c r="H67" s="18" t="s">
        <v>126</v>
      </c>
      <c r="I67" s="43" t="s">
        <v>0</v>
      </c>
    </row>
    <row r="68" spans="1:9" ht="15" customHeight="1" thickTop="1" x14ac:dyDescent="0.25">
      <c r="A68" s="5"/>
      <c r="B68" s="133" t="s">
        <v>12</v>
      </c>
      <c r="C68" s="134"/>
      <c r="D68" s="35"/>
      <c r="E68" s="35"/>
      <c r="F68" s="35"/>
      <c r="G68" s="35"/>
      <c r="H68" s="35"/>
      <c r="I68" s="59"/>
    </row>
    <row r="69" spans="1:9" ht="15" customHeight="1" thickBot="1" x14ac:dyDescent="0.3">
      <c r="A69" s="5"/>
      <c r="B69" s="48">
        <v>1</v>
      </c>
      <c r="C69" s="49" t="s">
        <v>55</v>
      </c>
      <c r="D69" s="86">
        <v>25</v>
      </c>
      <c r="E69" s="86">
        <v>25</v>
      </c>
      <c r="F69" s="51"/>
      <c r="G69" s="86">
        <v>25</v>
      </c>
      <c r="H69" s="86">
        <v>25</v>
      </c>
      <c r="I69" s="52">
        <f>SUM(D69:H69)</f>
        <v>100</v>
      </c>
    </row>
    <row r="70" spans="1:9" ht="15" customHeight="1" thickBot="1" x14ac:dyDescent="0.3">
      <c r="A70" s="5"/>
    </row>
    <row r="71" spans="1:9" ht="15" customHeight="1" x14ac:dyDescent="0.25">
      <c r="A71" s="5"/>
      <c r="B71" s="135" t="s">
        <v>3</v>
      </c>
      <c r="C71" s="139" t="s">
        <v>4</v>
      </c>
      <c r="D71" s="137" t="s">
        <v>1</v>
      </c>
      <c r="E71" s="137"/>
      <c r="F71" s="137"/>
      <c r="G71" s="137"/>
      <c r="H71" s="137"/>
      <c r="I71" s="138"/>
    </row>
    <row r="72" spans="1:9" ht="25.5" customHeight="1" thickBot="1" x14ac:dyDescent="0.3">
      <c r="A72" s="5"/>
      <c r="B72" s="136"/>
      <c r="C72" s="140"/>
      <c r="D72" s="31" t="s">
        <v>15</v>
      </c>
      <c r="E72" s="31" t="s">
        <v>16</v>
      </c>
      <c r="F72" s="18" t="s">
        <v>119</v>
      </c>
      <c r="G72" s="18" t="s">
        <v>123</v>
      </c>
      <c r="H72" s="18" t="s">
        <v>126</v>
      </c>
      <c r="I72" s="43" t="s">
        <v>0</v>
      </c>
    </row>
    <row r="73" spans="1:9" ht="15" customHeight="1" thickTop="1" x14ac:dyDescent="0.25">
      <c r="A73" s="5"/>
      <c r="B73" s="133" t="s">
        <v>13</v>
      </c>
      <c r="C73" s="134"/>
      <c r="D73" s="35"/>
      <c r="E73" s="35"/>
      <c r="F73" s="35"/>
      <c r="G73" s="35"/>
      <c r="H73" s="35"/>
      <c r="I73" s="59"/>
    </row>
    <row r="74" spans="1:9" ht="15" customHeight="1" x14ac:dyDescent="0.25">
      <c r="A74" s="5"/>
      <c r="B74" s="47">
        <v>1</v>
      </c>
      <c r="C74" s="12" t="s">
        <v>86</v>
      </c>
      <c r="D74" s="33">
        <v>15</v>
      </c>
      <c r="E74" s="85">
        <v>25</v>
      </c>
      <c r="F74" s="85">
        <v>25</v>
      </c>
      <c r="G74" s="85">
        <v>25</v>
      </c>
      <c r="H74" s="85">
        <v>15</v>
      </c>
      <c r="I74" s="62">
        <f>SUM(D74:H74)-15</f>
        <v>90</v>
      </c>
    </row>
    <row r="75" spans="1:9" ht="15" customHeight="1" x14ac:dyDescent="0.25">
      <c r="A75" s="5"/>
      <c r="B75" s="47">
        <v>2</v>
      </c>
      <c r="C75" s="12" t="s">
        <v>85</v>
      </c>
      <c r="D75" s="85">
        <v>25</v>
      </c>
      <c r="E75" s="85">
        <v>18</v>
      </c>
      <c r="F75" s="34"/>
      <c r="G75" s="85">
        <v>0</v>
      </c>
      <c r="H75" s="85">
        <v>25</v>
      </c>
      <c r="I75" s="62">
        <f>SUM(D75:H75)</f>
        <v>68</v>
      </c>
    </row>
    <row r="76" spans="1:9" ht="15" customHeight="1" x14ac:dyDescent="0.25">
      <c r="A76" s="5"/>
      <c r="B76" s="47">
        <v>3</v>
      </c>
      <c r="C76" s="12" t="s">
        <v>120</v>
      </c>
      <c r="D76" s="85">
        <v>18</v>
      </c>
      <c r="E76" s="36" t="s">
        <v>67</v>
      </c>
      <c r="F76" s="85">
        <v>18</v>
      </c>
      <c r="G76" s="85">
        <v>0</v>
      </c>
      <c r="H76" s="85">
        <v>18</v>
      </c>
      <c r="I76" s="63">
        <f>SUM(D76:H76)</f>
        <v>54</v>
      </c>
    </row>
    <row r="77" spans="1:9" ht="15" customHeight="1" thickBot="1" x14ac:dyDescent="0.3">
      <c r="A77" s="5"/>
      <c r="B77" s="48">
        <v>4</v>
      </c>
      <c r="C77" s="67" t="s">
        <v>108</v>
      </c>
      <c r="D77" s="50"/>
      <c r="E77" s="86">
        <v>15</v>
      </c>
      <c r="F77" s="86">
        <v>15</v>
      </c>
      <c r="G77" s="65"/>
      <c r="H77" s="86">
        <v>12</v>
      </c>
      <c r="I77" s="66">
        <f>SUM(D77:H77)</f>
        <v>42</v>
      </c>
    </row>
    <row r="78" spans="1:9" ht="15" customHeight="1" thickBot="1" x14ac:dyDescent="0.3">
      <c r="A78" s="5"/>
    </row>
    <row r="79" spans="1:9" ht="15" customHeight="1" x14ac:dyDescent="0.25">
      <c r="A79" s="5"/>
      <c r="B79" s="135" t="s">
        <v>3</v>
      </c>
      <c r="C79" s="139" t="s">
        <v>4</v>
      </c>
      <c r="D79" s="137" t="s">
        <v>1</v>
      </c>
      <c r="E79" s="137"/>
      <c r="F79" s="137"/>
      <c r="G79" s="137"/>
      <c r="H79" s="137"/>
      <c r="I79" s="138"/>
    </row>
    <row r="80" spans="1:9" ht="25.5" customHeight="1" thickBot="1" x14ac:dyDescent="0.3">
      <c r="A80" s="5"/>
      <c r="B80" s="136"/>
      <c r="C80" s="140"/>
      <c r="D80" s="31" t="s">
        <v>15</v>
      </c>
      <c r="E80" s="31" t="s">
        <v>16</v>
      </c>
      <c r="F80" s="18" t="s">
        <v>119</v>
      </c>
      <c r="G80" s="18" t="s">
        <v>123</v>
      </c>
      <c r="H80" s="18" t="s">
        <v>126</v>
      </c>
      <c r="I80" s="43" t="s">
        <v>0</v>
      </c>
    </row>
    <row r="81" spans="1:9" ht="15" customHeight="1" thickTop="1" x14ac:dyDescent="0.25">
      <c r="A81" s="5"/>
      <c r="B81" s="141" t="s">
        <v>14</v>
      </c>
      <c r="C81" s="142"/>
      <c r="D81" s="40"/>
      <c r="E81" s="40"/>
      <c r="F81" s="40"/>
      <c r="G81" s="40"/>
      <c r="H81" s="40"/>
      <c r="I81" s="68"/>
    </row>
    <row r="82" spans="1:9" ht="15" customHeight="1" x14ac:dyDescent="0.25">
      <c r="A82" s="5"/>
      <c r="B82" s="69">
        <v>1</v>
      </c>
      <c r="C82" s="19" t="s">
        <v>37</v>
      </c>
      <c r="D82" s="37">
        <v>25</v>
      </c>
      <c r="E82" s="89">
        <v>25</v>
      </c>
      <c r="F82" s="89">
        <v>25</v>
      </c>
      <c r="G82" s="89">
        <v>25</v>
      </c>
      <c r="H82" s="89">
        <v>25</v>
      </c>
      <c r="I82" s="70">
        <f>SUM(D82:H82)-25</f>
        <v>100</v>
      </c>
    </row>
    <row r="83" spans="1:9" ht="15" customHeight="1" x14ac:dyDescent="0.25">
      <c r="A83" s="5"/>
      <c r="B83" s="69">
        <v>2</v>
      </c>
      <c r="C83" s="19" t="s">
        <v>94</v>
      </c>
      <c r="D83" s="89">
        <v>15</v>
      </c>
      <c r="E83" s="89">
        <v>15</v>
      </c>
      <c r="F83" s="39">
        <v>12</v>
      </c>
      <c r="G83" s="89">
        <v>18</v>
      </c>
      <c r="H83" s="89">
        <v>18</v>
      </c>
      <c r="I83" s="70">
        <f>SUM(D83:H83)-12</f>
        <v>66</v>
      </c>
    </row>
    <row r="84" spans="1:9" ht="15" customHeight="1" x14ac:dyDescent="0.25">
      <c r="A84" s="5"/>
      <c r="B84" s="69">
        <v>3</v>
      </c>
      <c r="C84" s="19" t="s">
        <v>93</v>
      </c>
      <c r="D84" s="89">
        <v>18</v>
      </c>
      <c r="E84" s="38">
        <v>10</v>
      </c>
      <c r="F84" s="89">
        <v>15</v>
      </c>
      <c r="G84" s="89">
        <v>15</v>
      </c>
      <c r="H84" s="89">
        <v>15</v>
      </c>
      <c r="I84" s="70">
        <f>SUM(D84:H84)-10</f>
        <v>63</v>
      </c>
    </row>
    <row r="85" spans="1:9" ht="15" customHeight="1" x14ac:dyDescent="0.25">
      <c r="A85" s="5"/>
      <c r="B85" s="69">
        <v>4</v>
      </c>
      <c r="C85" s="19" t="s">
        <v>98</v>
      </c>
      <c r="D85" s="37" t="s">
        <v>67</v>
      </c>
      <c r="E85" s="89">
        <v>18</v>
      </c>
      <c r="F85" s="89">
        <v>18</v>
      </c>
      <c r="G85" s="89">
        <v>10</v>
      </c>
      <c r="H85" s="89">
        <v>0</v>
      </c>
      <c r="I85" s="71">
        <f>SUM(D85:H85)</f>
        <v>46</v>
      </c>
    </row>
    <row r="86" spans="1:9" ht="15" customHeight="1" x14ac:dyDescent="0.25">
      <c r="A86" s="5"/>
      <c r="B86" s="69">
        <v>5</v>
      </c>
      <c r="C86" s="19" t="s">
        <v>95</v>
      </c>
      <c r="D86" s="89">
        <v>12</v>
      </c>
      <c r="E86" s="38" t="s">
        <v>67</v>
      </c>
      <c r="F86" s="89">
        <v>8</v>
      </c>
      <c r="G86" s="89">
        <v>12</v>
      </c>
      <c r="H86" s="89">
        <v>10</v>
      </c>
      <c r="I86" s="70">
        <f>SUM(D86:H86)</f>
        <v>42</v>
      </c>
    </row>
    <row r="87" spans="1:9" ht="15" customHeight="1" x14ac:dyDescent="0.25">
      <c r="A87" s="5"/>
      <c r="B87" s="69">
        <v>6</v>
      </c>
      <c r="C87" s="19" t="s">
        <v>109</v>
      </c>
      <c r="D87" s="37"/>
      <c r="E87" s="89">
        <v>12</v>
      </c>
      <c r="F87" s="39"/>
      <c r="G87" s="89">
        <v>0</v>
      </c>
      <c r="H87" s="89">
        <v>12</v>
      </c>
      <c r="I87" s="70">
        <f>SUM(D87:H87)</f>
        <v>24</v>
      </c>
    </row>
    <row r="88" spans="1:9" ht="15" customHeight="1" x14ac:dyDescent="0.25">
      <c r="A88" s="5"/>
      <c r="B88" s="124">
        <v>7</v>
      </c>
      <c r="C88" s="125" t="s">
        <v>97</v>
      </c>
      <c r="D88" s="126">
        <v>8</v>
      </c>
      <c r="E88" s="110"/>
      <c r="F88" s="126">
        <v>10</v>
      </c>
      <c r="G88" s="37"/>
      <c r="H88" s="37"/>
      <c r="I88" s="132" t="s">
        <v>129</v>
      </c>
    </row>
    <row r="89" spans="1:9" ht="15" customHeight="1" thickBot="1" x14ac:dyDescent="0.3">
      <c r="A89" s="5"/>
      <c r="B89" s="93">
        <v>8</v>
      </c>
      <c r="C89" s="127" t="s">
        <v>96</v>
      </c>
      <c r="D89" s="95">
        <v>10</v>
      </c>
      <c r="E89" s="128"/>
      <c r="F89" s="129"/>
      <c r="G89" s="72"/>
      <c r="H89" s="72"/>
      <c r="I89" s="131" t="s">
        <v>129</v>
      </c>
    </row>
    <row r="90" spans="1:9" ht="15" customHeight="1" x14ac:dyDescent="0.25">
      <c r="A90" s="5"/>
    </row>
  </sheetData>
  <sortState ref="B59:I60">
    <sortCondition ref="B59:B60"/>
  </sortState>
  <mergeCells count="33">
    <mergeCell ref="B66:B67"/>
    <mergeCell ref="C66:C67"/>
    <mergeCell ref="D66:I66"/>
    <mergeCell ref="B68:C68"/>
    <mergeCell ref="C1:I1"/>
    <mergeCell ref="B2:B3"/>
    <mergeCell ref="C2:C3"/>
    <mergeCell ref="D2:I2"/>
    <mergeCell ref="B4:C4"/>
    <mergeCell ref="B42:B43"/>
    <mergeCell ref="C42:C43"/>
    <mergeCell ref="D42:I42"/>
    <mergeCell ref="B44:C44"/>
    <mergeCell ref="B38:C38"/>
    <mergeCell ref="B53:B54"/>
    <mergeCell ref="C53:C54"/>
    <mergeCell ref="D53:I53"/>
    <mergeCell ref="B55:C55"/>
    <mergeCell ref="B21:B22"/>
    <mergeCell ref="C21:C22"/>
    <mergeCell ref="D21:I21"/>
    <mergeCell ref="B23:C23"/>
    <mergeCell ref="B36:B37"/>
    <mergeCell ref="C36:C37"/>
    <mergeCell ref="D36:I36"/>
    <mergeCell ref="B81:C81"/>
    <mergeCell ref="B71:B72"/>
    <mergeCell ref="C71:C72"/>
    <mergeCell ref="D71:I71"/>
    <mergeCell ref="B73:C73"/>
    <mergeCell ref="B79:B80"/>
    <mergeCell ref="C79:C80"/>
    <mergeCell ref="D79:I79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3"/>
  <sheetViews>
    <sheetView workbookViewId="0">
      <selection activeCell="D8" sqref="D8"/>
    </sheetView>
  </sheetViews>
  <sheetFormatPr defaultRowHeight="15" x14ac:dyDescent="0.25"/>
  <cols>
    <col min="1" max="1" width="5.7109375" style="1" customWidth="1"/>
    <col min="2" max="2" width="6.140625" style="11" customWidth="1"/>
    <col min="3" max="3" width="27.7109375" style="1" customWidth="1"/>
    <col min="4" max="7" width="8" style="1" customWidth="1"/>
    <col min="8" max="8" width="10" style="1" customWidth="1"/>
    <col min="9" max="9" width="7.28515625" style="1" customWidth="1"/>
    <col min="10" max="16384" width="9.140625" style="1"/>
  </cols>
  <sheetData>
    <row r="1" spans="2:9" ht="50.25" customHeight="1" thickBot="1" x14ac:dyDescent="0.3">
      <c r="C1" s="150" t="s">
        <v>110</v>
      </c>
      <c r="D1" s="151"/>
      <c r="E1" s="151"/>
      <c r="F1" s="151"/>
      <c r="G1" s="151"/>
      <c r="H1" s="151"/>
      <c r="I1" s="151"/>
    </row>
    <row r="2" spans="2:9" x14ac:dyDescent="0.25">
      <c r="B2" s="135" t="s">
        <v>3</v>
      </c>
      <c r="C2" s="152" t="s">
        <v>2</v>
      </c>
      <c r="D2" s="154" t="s">
        <v>1</v>
      </c>
      <c r="E2" s="154"/>
      <c r="F2" s="154"/>
      <c r="G2" s="154"/>
      <c r="H2" s="154"/>
      <c r="I2" s="155"/>
    </row>
    <row r="3" spans="2:9" s="2" customFormat="1" ht="26.25" customHeight="1" thickBot="1" x14ac:dyDescent="0.3">
      <c r="B3" s="146"/>
      <c r="C3" s="153"/>
      <c r="D3" s="18" t="s">
        <v>15</v>
      </c>
      <c r="E3" s="18" t="s">
        <v>16</v>
      </c>
      <c r="F3" s="18" t="s">
        <v>119</v>
      </c>
      <c r="G3" s="18" t="s">
        <v>123</v>
      </c>
      <c r="H3" s="18" t="s">
        <v>126</v>
      </c>
      <c r="I3" s="74" t="s">
        <v>0</v>
      </c>
    </row>
    <row r="4" spans="2:9" x14ac:dyDescent="0.25">
      <c r="B4" s="75">
        <v>1</v>
      </c>
      <c r="C4" s="41" t="s">
        <v>6</v>
      </c>
      <c r="D4" s="21">
        <v>25</v>
      </c>
      <c r="E4" s="22">
        <v>25</v>
      </c>
      <c r="F4" s="21">
        <v>25</v>
      </c>
      <c r="G4" s="21">
        <v>18</v>
      </c>
      <c r="H4" s="21">
        <v>15</v>
      </c>
      <c r="I4" s="76">
        <f t="shared" ref="I4:I11" si="0">SUM(D4:H4)</f>
        <v>108</v>
      </c>
    </row>
    <row r="5" spans="2:9" x14ac:dyDescent="0.25">
      <c r="B5" s="77">
        <v>2</v>
      </c>
      <c r="C5" s="16" t="s">
        <v>111</v>
      </c>
      <c r="D5" s="17">
        <v>18</v>
      </c>
      <c r="E5" s="15">
        <v>18</v>
      </c>
      <c r="F5" s="17">
        <v>18</v>
      </c>
      <c r="G5" s="17">
        <v>25</v>
      </c>
      <c r="H5" s="17">
        <v>18</v>
      </c>
      <c r="I5" s="78">
        <f t="shared" si="0"/>
        <v>97</v>
      </c>
    </row>
    <row r="6" spans="2:9" x14ac:dyDescent="0.25">
      <c r="B6" s="77">
        <v>3</v>
      </c>
      <c r="C6" s="16" t="s">
        <v>112</v>
      </c>
      <c r="D6" s="17">
        <v>15</v>
      </c>
      <c r="E6" s="15">
        <v>15</v>
      </c>
      <c r="F6" s="17">
        <v>12</v>
      </c>
      <c r="G6" s="17">
        <v>15</v>
      </c>
      <c r="H6" s="17">
        <v>12</v>
      </c>
      <c r="I6" s="78">
        <f t="shared" si="0"/>
        <v>69</v>
      </c>
    </row>
    <row r="7" spans="2:9" s="13" customFormat="1" x14ac:dyDescent="0.25">
      <c r="B7" s="79">
        <v>4</v>
      </c>
      <c r="C7" s="26" t="s">
        <v>114</v>
      </c>
      <c r="D7" s="27">
        <v>12</v>
      </c>
      <c r="E7" s="14">
        <v>10</v>
      </c>
      <c r="F7" s="27">
        <v>15</v>
      </c>
      <c r="G7" s="27">
        <v>12</v>
      </c>
      <c r="H7" s="27">
        <v>10</v>
      </c>
      <c r="I7" s="78">
        <f t="shared" si="0"/>
        <v>59</v>
      </c>
    </row>
    <row r="8" spans="2:9" s="13" customFormat="1" x14ac:dyDescent="0.25">
      <c r="B8" s="79">
        <v>5</v>
      </c>
      <c r="C8" s="26" t="s">
        <v>128</v>
      </c>
      <c r="D8" s="27"/>
      <c r="E8" s="14"/>
      <c r="F8" s="27"/>
      <c r="G8" s="27"/>
      <c r="H8" s="27">
        <v>25</v>
      </c>
      <c r="I8" s="78">
        <f t="shared" si="0"/>
        <v>25</v>
      </c>
    </row>
    <row r="9" spans="2:9" s="42" customFormat="1" x14ac:dyDescent="0.25">
      <c r="B9" s="79">
        <v>6</v>
      </c>
      <c r="C9" s="26" t="s">
        <v>113</v>
      </c>
      <c r="D9" s="27"/>
      <c r="E9" s="14">
        <v>12</v>
      </c>
      <c r="F9" s="27"/>
      <c r="G9" s="27"/>
      <c r="H9" s="27"/>
      <c r="I9" s="78">
        <f t="shared" si="0"/>
        <v>12</v>
      </c>
    </row>
    <row r="10" spans="2:9" s="28" customFormat="1" x14ac:dyDescent="0.25">
      <c r="B10" s="79">
        <v>7</v>
      </c>
      <c r="C10" s="26" t="s">
        <v>121</v>
      </c>
      <c r="D10" s="27"/>
      <c r="E10" s="14"/>
      <c r="F10" s="27">
        <v>10</v>
      </c>
      <c r="G10" s="27"/>
      <c r="H10" s="27"/>
      <c r="I10" s="78">
        <f t="shared" si="0"/>
        <v>10</v>
      </c>
    </row>
    <row r="11" spans="2:9" ht="15.75" thickBot="1" x14ac:dyDescent="0.3">
      <c r="B11" s="80">
        <v>8</v>
      </c>
      <c r="C11" s="81" t="s">
        <v>122</v>
      </c>
      <c r="D11" s="82"/>
      <c r="E11" s="61"/>
      <c r="F11" s="82">
        <v>8</v>
      </c>
      <c r="G11" s="82"/>
      <c r="H11" s="82"/>
      <c r="I11" s="83">
        <f t="shared" si="0"/>
        <v>8</v>
      </c>
    </row>
    <row r="13" spans="2:9" ht="22.5" hidden="1" customHeight="1" x14ac:dyDescent="0.25">
      <c r="C13" s="156" t="s">
        <v>5</v>
      </c>
      <c r="D13" s="157"/>
      <c r="E13" s="157"/>
      <c r="F13" s="157"/>
      <c r="G13" s="157"/>
      <c r="H13" s="157"/>
      <c r="I13" s="157"/>
    </row>
  </sheetData>
  <sortState ref="C4:I11">
    <sortCondition descending="1" ref="I4:I11"/>
  </sortState>
  <mergeCells count="5">
    <mergeCell ref="C1:I1"/>
    <mergeCell ref="C2:C3"/>
    <mergeCell ref="D2:I2"/>
    <mergeCell ref="C13:I13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 vair. klasėse</vt:lpstr>
      <vt:lpstr>II vair. klasėse</vt:lpstr>
      <vt:lpstr>Komandos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Computer</cp:lastModifiedBy>
  <cp:lastPrinted>2015-06-15T19:41:58Z</cp:lastPrinted>
  <dcterms:created xsi:type="dcterms:W3CDTF">2015-06-06T18:42:45Z</dcterms:created>
  <dcterms:modified xsi:type="dcterms:W3CDTF">2017-11-08T08:44:06Z</dcterms:modified>
</cp:coreProperties>
</file>