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paliulyte\Desktop\"/>
    </mc:Choice>
  </mc:AlternateContent>
  <bookViews>
    <workbookView xWindow="0" yWindow="0" windowWidth="24000" windowHeight="9735" tabRatio="721"/>
  </bookViews>
  <sheets>
    <sheet name="Dalyvių sąrašas" sheetId="28" r:id="rId1"/>
    <sheet name="LT Pro pirmas etapas" sheetId="27" r:id="rId2"/>
    <sheet name="Sezono įskaitos taškai" sheetId="19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7" i="19"/>
  <c r="C18" i="19"/>
  <c r="D18" i="19"/>
  <c r="C19" i="19"/>
  <c r="D19" i="19"/>
  <c r="C20" i="19"/>
  <c r="D20" i="19"/>
  <c r="C8" i="19"/>
  <c r="D8" i="19"/>
  <c r="C9" i="19"/>
  <c r="D9" i="19"/>
  <c r="C10" i="19"/>
  <c r="D10" i="19"/>
  <c r="C11" i="19"/>
  <c r="D11" i="19"/>
  <c r="C12" i="19"/>
  <c r="D12" i="19"/>
  <c r="C13" i="19"/>
  <c r="D13" i="19"/>
  <c r="C14" i="19"/>
  <c r="D14" i="19"/>
  <c r="C15" i="19"/>
  <c r="D15" i="19"/>
  <c r="C16" i="19"/>
  <c r="D16" i="19"/>
  <c r="C17" i="19"/>
  <c r="D17" i="19"/>
  <c r="D7" i="19"/>
  <c r="C7" i="19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BM7" i="19" l="1"/>
  <c r="BQ7" i="19" s="1"/>
  <c r="BR7" i="19" s="1"/>
  <c r="BL7" i="19"/>
  <c r="BM8" i="19"/>
  <c r="BO8" i="19" s="1"/>
  <c r="BL8" i="19"/>
  <c r="BY8" i="19" s="1"/>
  <c r="BM9" i="19"/>
  <c r="BQ9" i="19" s="1"/>
  <c r="BR9" i="19" s="1"/>
  <c r="BL9" i="19"/>
  <c r="BM10" i="19"/>
  <c r="BL10" i="19"/>
  <c r="BY10" i="19" s="1"/>
  <c r="BM11" i="19"/>
  <c r="BL11" i="19"/>
  <c r="BQ11" i="19"/>
  <c r="BR11" i="19" s="1"/>
  <c r="BM12" i="19"/>
  <c r="BL12" i="19"/>
  <c r="BQ12" i="19"/>
  <c r="BR12" i="19"/>
  <c r="BM13" i="19"/>
  <c r="BL13" i="19"/>
  <c r="BQ13" i="19"/>
  <c r="BR13" i="19" s="1"/>
  <c r="BM14" i="19"/>
  <c r="BL14" i="19"/>
  <c r="BQ14" i="19" s="1"/>
  <c r="BR14" i="19" s="1"/>
  <c r="BM15" i="19"/>
  <c r="BO15" i="19" s="1"/>
  <c r="BL15" i="19"/>
  <c r="BY15" i="19" s="1"/>
  <c r="BM16" i="19"/>
  <c r="BO16" i="19" s="1"/>
  <c r="BL16" i="19"/>
  <c r="BM17" i="19"/>
  <c r="BQ17" i="19" s="1"/>
  <c r="BR17" i="19" s="1"/>
  <c r="BL17" i="19"/>
  <c r="BY17" i="19" s="1"/>
  <c r="BM18" i="19"/>
  <c r="BL18" i="19"/>
  <c r="BM19" i="19"/>
  <c r="BL19" i="19"/>
  <c r="BQ19" i="19"/>
  <c r="BR19" i="19"/>
  <c r="BM20" i="19"/>
  <c r="BL20" i="19"/>
  <c r="BQ20" i="19"/>
  <c r="BR20" i="19" s="1"/>
  <c r="BM21" i="19"/>
  <c r="BL21" i="19"/>
  <c r="BQ21" i="19"/>
  <c r="BR21" i="19"/>
  <c r="BM22" i="19"/>
  <c r="BL22" i="19"/>
  <c r="BY22" i="19" s="1"/>
  <c r="BM23" i="19"/>
  <c r="BQ23" i="19" s="1"/>
  <c r="BR23" i="19" s="1"/>
  <c r="BL23" i="19"/>
  <c r="BM24" i="19"/>
  <c r="BO24" i="19" s="1"/>
  <c r="BL24" i="19"/>
  <c r="BY24" i="19" s="1"/>
  <c r="BM25" i="19"/>
  <c r="BQ25" i="19" s="1"/>
  <c r="BR25" i="19" s="1"/>
  <c r="BL25" i="19"/>
  <c r="BM26" i="19"/>
  <c r="BL26" i="19"/>
  <c r="BQ26" i="19" s="1"/>
  <c r="BR26" i="19" s="1"/>
  <c r="BM27" i="19"/>
  <c r="BL27" i="19"/>
  <c r="BQ27" i="19"/>
  <c r="BR27" i="19" s="1"/>
  <c r="BM28" i="19"/>
  <c r="BL28" i="19"/>
  <c r="BQ28" i="19"/>
  <c r="BR28" i="19"/>
  <c r="BM29" i="19"/>
  <c r="BL29" i="19"/>
  <c r="BQ29" i="19"/>
  <c r="BR29" i="19" s="1"/>
  <c r="BM30" i="19"/>
  <c r="BL30" i="19"/>
  <c r="BQ30" i="19" s="1"/>
  <c r="BR30" i="19" s="1"/>
  <c r="BM31" i="19"/>
  <c r="BO31" i="19" s="1"/>
  <c r="BL31" i="19"/>
  <c r="BY31" i="19" s="1"/>
  <c r="BM32" i="19"/>
  <c r="BO32" i="19" s="1"/>
  <c r="BL32" i="19"/>
  <c r="BM33" i="19"/>
  <c r="BQ33" i="19" s="1"/>
  <c r="BR33" i="19" s="1"/>
  <c r="BL33" i="19"/>
  <c r="BY33" i="19" s="1"/>
  <c r="BM34" i="19"/>
  <c r="BL34" i="19"/>
  <c r="BM35" i="19"/>
  <c r="BL35" i="19"/>
  <c r="BY35" i="19" s="1"/>
  <c r="BQ35" i="19"/>
  <c r="BR35" i="19"/>
  <c r="BK35" i="19"/>
  <c r="BX35" i="19"/>
  <c r="BJ35" i="19"/>
  <c r="BW35" i="19"/>
  <c r="BY34" i="19"/>
  <c r="BK34" i="19"/>
  <c r="BX34" i="19"/>
  <c r="BJ34" i="19"/>
  <c r="BW34" i="19"/>
  <c r="BK33" i="19"/>
  <c r="BX33" i="19"/>
  <c r="BJ33" i="19"/>
  <c r="BW33" i="19"/>
  <c r="BK32" i="19"/>
  <c r="BX32" i="19" s="1"/>
  <c r="BJ32" i="19"/>
  <c r="BW32" i="19"/>
  <c r="BK31" i="19"/>
  <c r="BX31" i="19"/>
  <c r="BJ31" i="19"/>
  <c r="BW31" i="19"/>
  <c r="BK30" i="19"/>
  <c r="BX30" i="19"/>
  <c r="BJ30" i="19"/>
  <c r="BW30" i="19"/>
  <c r="BY29" i="19"/>
  <c r="BK29" i="19"/>
  <c r="BX29" i="19"/>
  <c r="BJ29" i="19"/>
  <c r="BW29" i="19"/>
  <c r="BY28" i="19"/>
  <c r="BK28" i="19"/>
  <c r="BX28" i="19"/>
  <c r="BJ28" i="19"/>
  <c r="BW28" i="19"/>
  <c r="BY27" i="19"/>
  <c r="BK27" i="19"/>
  <c r="BX27" i="19"/>
  <c r="BJ27" i="19"/>
  <c r="BW27" i="19" s="1"/>
  <c r="BK26" i="19"/>
  <c r="BX26" i="19"/>
  <c r="BJ26" i="19"/>
  <c r="BW26" i="19" s="1"/>
  <c r="BY25" i="19"/>
  <c r="BK25" i="19"/>
  <c r="BX25" i="19" s="1"/>
  <c r="BJ25" i="19"/>
  <c r="BW25" i="19"/>
  <c r="BK24" i="19"/>
  <c r="BX24" i="19" s="1"/>
  <c r="BJ24" i="19"/>
  <c r="BW24" i="19"/>
  <c r="BY23" i="19"/>
  <c r="BK23" i="19"/>
  <c r="BX23" i="19"/>
  <c r="BJ23" i="19"/>
  <c r="BW23" i="19"/>
  <c r="BK22" i="19"/>
  <c r="BX22" i="19"/>
  <c r="BJ22" i="19"/>
  <c r="BW22" i="19"/>
  <c r="BY21" i="19"/>
  <c r="BK21" i="19"/>
  <c r="BX21" i="19"/>
  <c r="BJ21" i="19"/>
  <c r="BW21" i="19"/>
  <c r="BY20" i="19"/>
  <c r="BK20" i="19"/>
  <c r="BX20" i="19"/>
  <c r="BJ20" i="19"/>
  <c r="BW20" i="19"/>
  <c r="BY19" i="19"/>
  <c r="BK19" i="19"/>
  <c r="BX19" i="19"/>
  <c r="BJ19" i="19"/>
  <c r="BW19" i="19" s="1"/>
  <c r="BY18" i="19"/>
  <c r="BK18" i="19"/>
  <c r="BX18" i="19"/>
  <c r="BJ18" i="19"/>
  <c r="BW18" i="19" s="1"/>
  <c r="BK17" i="19"/>
  <c r="BX17" i="19" s="1"/>
  <c r="BJ17" i="19"/>
  <c r="BW17" i="19"/>
  <c r="BY16" i="19"/>
  <c r="BK16" i="19"/>
  <c r="BX16" i="19" s="1"/>
  <c r="BJ16" i="19"/>
  <c r="BW16" i="19"/>
  <c r="BK15" i="19"/>
  <c r="BX15" i="19"/>
  <c r="BJ15" i="19"/>
  <c r="BW15" i="19"/>
  <c r="BK14" i="19"/>
  <c r="BX14" i="19"/>
  <c r="BJ14" i="19"/>
  <c r="BW14" i="19"/>
  <c r="BY13" i="19"/>
  <c r="BK13" i="19"/>
  <c r="BX13" i="19"/>
  <c r="BJ13" i="19"/>
  <c r="BW13" i="19"/>
  <c r="BY12" i="19"/>
  <c r="BK12" i="19"/>
  <c r="BX12" i="19"/>
  <c r="BJ12" i="19"/>
  <c r="BW12" i="19"/>
  <c r="BY11" i="19"/>
  <c r="BK11" i="19"/>
  <c r="BX11" i="19"/>
  <c r="BJ11" i="19"/>
  <c r="BW11" i="19" s="1"/>
  <c r="BK10" i="19"/>
  <c r="BX10" i="19"/>
  <c r="BJ10" i="19"/>
  <c r="BW10" i="19" s="1"/>
  <c r="BY9" i="19"/>
  <c r="BK9" i="19"/>
  <c r="BX9" i="19" s="1"/>
  <c r="BJ9" i="19"/>
  <c r="BW9" i="19"/>
  <c r="BK8" i="19"/>
  <c r="BX8" i="19" s="1"/>
  <c r="BJ8" i="19"/>
  <c r="BW8" i="19"/>
  <c r="BY7" i="19"/>
  <c r="BK7" i="19"/>
  <c r="BX7" i="19"/>
  <c r="BJ7" i="19"/>
  <c r="BW7" i="19"/>
  <c r="BM6" i="19"/>
  <c r="BL6" i="19"/>
  <c r="BK6" i="19"/>
  <c r="BJ6" i="19"/>
  <c r="BO9" i="19"/>
  <c r="BO10" i="19"/>
  <c r="BO11" i="19"/>
  <c r="BO12" i="19"/>
  <c r="BO13" i="19"/>
  <c r="BO14" i="19"/>
  <c r="BO17" i="19"/>
  <c r="BO18" i="19"/>
  <c r="BO19" i="19"/>
  <c r="BO20" i="19"/>
  <c r="BO21" i="19"/>
  <c r="BO22" i="19"/>
  <c r="BO25" i="19"/>
  <c r="BO26" i="19"/>
  <c r="BO27" i="19"/>
  <c r="BO28" i="19"/>
  <c r="BO29" i="19"/>
  <c r="BO30" i="19"/>
  <c r="BO33" i="19"/>
  <c r="BO34" i="19"/>
  <c r="BO35" i="19"/>
  <c r="BY32" i="19"/>
  <c r="BQ34" i="19"/>
  <c r="BR34" i="19" s="1"/>
  <c r="BQ18" i="19"/>
  <c r="BR18" i="19" s="1"/>
  <c r="BQ22" i="19" l="1"/>
  <c r="BR22" i="19" s="1"/>
  <c r="BU20" i="19" s="1"/>
  <c r="BY14" i="19"/>
  <c r="BY30" i="19"/>
  <c r="BQ31" i="19"/>
  <c r="BR31" i="19" s="1"/>
  <c r="BQ24" i="19"/>
  <c r="BR24" i="19" s="1"/>
  <c r="BQ15" i="19"/>
  <c r="BR15" i="19" s="1"/>
  <c r="BQ8" i="19"/>
  <c r="BR8" i="19" s="1"/>
  <c r="BU31" i="19" s="1"/>
  <c r="BQ10" i="19"/>
  <c r="BR10" i="19" s="1"/>
  <c r="BU27" i="19" s="1"/>
  <c r="BO23" i="19"/>
  <c r="BO7" i="19"/>
  <c r="BY26" i="19"/>
  <c r="BQ32" i="19"/>
  <c r="BR32" i="19" s="1"/>
  <c r="BQ16" i="19"/>
  <c r="BR16" i="19" s="1"/>
  <c r="BU33" i="19" l="1"/>
  <c r="BU10" i="19"/>
  <c r="BU15" i="19"/>
  <c r="BU24" i="19"/>
  <c r="BU35" i="19"/>
  <c r="BU7" i="19"/>
  <c r="BU23" i="19"/>
  <c r="BU19" i="19"/>
  <c r="BU13" i="19"/>
  <c r="BU30" i="19"/>
  <c r="BU34" i="19"/>
  <c r="BU9" i="19"/>
  <c r="BU29" i="19"/>
  <c r="BU25" i="19"/>
  <c r="BU14" i="19"/>
  <c r="BU12" i="19"/>
  <c r="BU16" i="19"/>
  <c r="BU22" i="19"/>
  <c r="BU32" i="19"/>
  <c r="BU21" i="19"/>
  <c r="BU11" i="19"/>
  <c r="BU26" i="19"/>
  <c r="BU8" i="19"/>
  <c r="BU28" i="19"/>
  <c r="BU18" i="19"/>
  <c r="BU17" i="19"/>
</calcChain>
</file>

<file path=xl/sharedStrings.xml><?xml version="1.0" encoding="utf-8"?>
<sst xmlns="http://schemas.openxmlformats.org/spreadsheetml/2006/main" count="112" uniqueCount="84">
  <si>
    <t>Vard</t>
  </si>
  <si>
    <t>autom</t>
  </si>
  <si>
    <t>rez</t>
  </si>
  <si>
    <t>by</t>
  </si>
  <si>
    <t>cb</t>
  </si>
  <si>
    <t>ca</t>
  </si>
  <si>
    <t>Vieta</t>
  </si>
  <si>
    <t>Vardas Pavardė</t>
  </si>
  <si>
    <t>II etapo taškai</t>
  </si>
  <si>
    <t>Sezono taškai (įskaita)</t>
  </si>
  <si>
    <t>Sezono rezultatai (įskaita)</t>
  </si>
  <si>
    <t>I etapo   taškai</t>
  </si>
  <si>
    <t>III etapo taškai</t>
  </si>
  <si>
    <t>PRO klase</t>
  </si>
  <si>
    <t>Driver</t>
  </si>
  <si>
    <t>Qual</t>
  </si>
  <si>
    <t>Final</t>
  </si>
  <si>
    <t>Series</t>
  </si>
  <si>
    <t>GEDIMINAS LEVICKAS</t>
  </si>
  <si>
    <t>MANTAS KULVINSKAS</t>
  </si>
  <si>
    <t>EVALDAS KOVALENKA</t>
  </si>
  <si>
    <t>BENEDIKTAS ČIRBA</t>
  </si>
  <si>
    <t>Autoplius Lietuvos drifto čempionatas</t>
  </si>
  <si>
    <t>Andrius Vasiliauskas</t>
  </si>
  <si>
    <t>Ignas Daunoravičius</t>
  </si>
  <si>
    <t>Aurimas Vaškelis</t>
  </si>
  <si>
    <t>Linas Jančaras</t>
  </si>
  <si>
    <t>Timas Simniška</t>
  </si>
  <si>
    <t>Simas Kvietkauskas</t>
  </si>
  <si>
    <t>Simas Sinkevičius</t>
  </si>
  <si>
    <t>IV etapo taškai</t>
  </si>
  <si>
    <t>V etapo taškai</t>
  </si>
  <si>
    <t>VI etapo taškai</t>
  </si>
  <si>
    <t>Galvenais tiesnesis:  Gunārs Ķeipāns</t>
  </si>
  <si>
    <t>Galvenā sekretāre: Arta Klišāne</t>
  </si>
  <si>
    <t>GEDIMINAS IVANAUSKAS</t>
  </si>
  <si>
    <t>LT 86</t>
  </si>
  <si>
    <t>ANDRIUS SURPLYS</t>
  </si>
  <si>
    <t>LT 20</t>
  </si>
  <si>
    <t>ARUNAS CERNEVICIUS</t>
  </si>
  <si>
    <t>LT 14</t>
  </si>
  <si>
    <t>ARTURAS RAVLUSKEVICIUS</t>
  </si>
  <si>
    <t>LT 11</t>
  </si>
  <si>
    <t>DONATAS MACPREIKSAS</t>
  </si>
  <si>
    <t>LT 7</t>
  </si>
  <si>
    <t>LT9</t>
  </si>
  <si>
    <t>LT 2</t>
  </si>
  <si>
    <t>LT 10</t>
  </si>
  <si>
    <t>LUKAS GARALEVICIUS</t>
  </si>
  <si>
    <t>LT 13</t>
  </si>
  <si>
    <t>DZIUGAS MATUSEVICIUS</t>
  </si>
  <si>
    <t>LT 23</t>
  </si>
  <si>
    <t>KESTUTIS KELPSA</t>
  </si>
  <si>
    <t>LT 100</t>
  </si>
  <si>
    <t>ANDRIUS CIBIRKA</t>
  </si>
  <si>
    <t>LT 1</t>
  </si>
  <si>
    <t>VALDAS VINDZIGELSKIS</t>
  </si>
  <si>
    <t>LT 15</t>
  </si>
  <si>
    <t>LT 5</t>
  </si>
  <si>
    <t>Nr</t>
  </si>
  <si>
    <t>05.05. - 06.05.2017.</t>
  </si>
  <si>
    <t xml:space="preserve"> Biķernieku kompleksā sporta bāze </t>
  </si>
  <si>
    <t>LT DRIFT CHAMPIONSHIP 1ST STAGE</t>
  </si>
  <si>
    <t>Qualification</t>
  </si>
  <si>
    <t>NR.</t>
  </si>
  <si>
    <t>Norbertas Daunoravičius</t>
  </si>
  <si>
    <t>Kęstutis Petronis</t>
  </si>
  <si>
    <t>LT 25</t>
  </si>
  <si>
    <t>LT 24</t>
  </si>
  <si>
    <t>LT 22</t>
  </si>
  <si>
    <t>LT 21</t>
  </si>
  <si>
    <t>LT 18</t>
  </si>
  <si>
    <t>LT 17</t>
  </si>
  <si>
    <t>LT 16</t>
  </si>
  <si>
    <t>LT 12</t>
  </si>
  <si>
    <t>LT 4</t>
  </si>
  <si>
    <t>LT 3</t>
  </si>
  <si>
    <t>Ronaldas Ramoška</t>
  </si>
  <si>
    <t>Kąstytis Alekna</t>
  </si>
  <si>
    <t>LT 8</t>
  </si>
  <si>
    <t>Startinis NR</t>
  </si>
  <si>
    <t>Dalyvis PRO lyga</t>
  </si>
  <si>
    <t>LT PRO LEAGUE PARTICIPANTS 2017</t>
  </si>
  <si>
    <r>
      <rPr>
        <b/>
        <u/>
        <sz val="10"/>
        <rFont val="Arial"/>
        <family val="2"/>
      </rPr>
      <t xml:space="preserve">TAŠKŲ SKAIČIAVIMAS - </t>
    </r>
    <r>
      <rPr>
        <b/>
        <sz val="10"/>
        <rFont val="Arial"/>
        <family val="2"/>
      </rPr>
      <t xml:space="preserve">10% </t>
    </r>
    <r>
      <rPr>
        <sz val="10"/>
        <rFont val="Arial"/>
        <family val="2"/>
        <charset val="186"/>
      </rPr>
      <t xml:space="preserve">geriausio kvalifikacijos balo sumuojama su dalyvio taškais, gautais už užimtą vietą. </t>
    </r>
    <r>
      <rPr>
        <b/>
        <sz val="10"/>
        <rFont val="Arial"/>
        <family val="2"/>
      </rPr>
      <t xml:space="preserve">Dalyviui taškai skiriami pagal varžybose užimtą vietą (nepaisant vietos, užimtos įskaitoje). </t>
    </r>
    <r>
      <rPr>
        <sz val="10"/>
        <rFont val="Arial"/>
        <family val="2"/>
        <charset val="186"/>
      </rPr>
      <t>Etapo rezultatų taškai 1 vieta = 100 2 vieta = 88 3 vieta = 78 4 vieta = 69 5-8 vieta = 60 9-16 vieta = 50 17 – 32 vieta =25 33+ vieta =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</si>
</sst>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kr-425];[Red]&quot;-&quot;#,##0.00&quot; &quot;[$kr-425]"/>
    <numFmt numFmtId="165" formatCode="[$-425]General"/>
  </numFmts>
  <fonts count="30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sz val="16"/>
      <color rgb="FFFF0000"/>
      <name val="Calibri"/>
      <family val="2"/>
      <charset val="186"/>
    </font>
    <font>
      <sz val="10"/>
      <color rgb="FF000000"/>
      <name val="Arial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0"/>
      <name val="Arial"/>
      <family val="2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u/>
      <sz val="10"/>
      <color theme="10"/>
      <name val="Arial"/>
      <family val="2"/>
      <charset val="186"/>
    </font>
    <font>
      <u/>
      <sz val="10"/>
      <color theme="11"/>
      <name val="Arial"/>
      <family val="2"/>
      <charset val="186"/>
    </font>
    <font>
      <b/>
      <sz val="11"/>
      <color rgb="FF3F3F3F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29">
    <xf numFmtId="0" fontId="0" fillId="0" borderId="0"/>
    <xf numFmtId="0" fontId="3" fillId="0" borderId="0"/>
    <xf numFmtId="0" fontId="10" fillId="0" borderId="0"/>
    <xf numFmtId="0" fontId="2" fillId="0" borderId="0"/>
    <xf numFmtId="0" fontId="11" fillId="0" borderId="0"/>
    <xf numFmtId="164" fontId="14" fillId="0" borderId="0"/>
    <xf numFmtId="165" fontId="14" fillId="0" borderId="0"/>
    <xf numFmtId="0" fontId="18" fillId="0" borderId="0"/>
    <xf numFmtId="164" fontId="19" fillId="0" borderId="0"/>
    <xf numFmtId="0" fontId="19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25" applyNumberFormat="0" applyAlignment="0" applyProtection="0"/>
    <xf numFmtId="0" fontId="25" fillId="0" borderId="26" applyNumberFormat="0" applyFill="0" applyAlignment="0" applyProtection="0"/>
    <xf numFmtId="164" fontId="1" fillId="0" borderId="0"/>
  </cellStyleXfs>
  <cellXfs count="65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8" fillId="0" borderId="0" xfId="1" applyFont="1"/>
    <xf numFmtId="2" fontId="8" fillId="0" borderId="0" xfId="1" applyNumberFormat="1" applyFont="1"/>
    <xf numFmtId="0" fontId="7" fillId="0" borderId="0" xfId="1" applyFont="1"/>
    <xf numFmtId="0" fontId="8" fillId="2" borderId="0" xfId="1" applyFont="1" applyFill="1"/>
    <xf numFmtId="0" fontId="6" fillId="0" borderId="1" xfId="1" applyFont="1" applyBorder="1" applyAlignment="1">
      <alignment horizontal="center" vertical="center"/>
    </xf>
    <xf numFmtId="0" fontId="9" fillId="0" borderId="0" xfId="1" applyFont="1"/>
    <xf numFmtId="0" fontId="3" fillId="0" borderId="4" xfId="1" applyNumberFormat="1" applyFont="1" applyBorder="1" applyAlignment="1">
      <alignment horizontal="center"/>
    </xf>
    <xf numFmtId="0" fontId="2" fillId="0" borderId="0" xfId="3"/>
    <xf numFmtId="0" fontId="12" fillId="0" borderId="0" xfId="3" applyFont="1" applyAlignment="1">
      <alignment horizontal="left" vertical="center"/>
    </xf>
    <xf numFmtId="0" fontId="15" fillId="0" borderId="0" xfId="5" applyNumberFormat="1" applyFont="1" applyBorder="1" applyAlignment="1">
      <alignment horizontal="center" vertical="center"/>
    </xf>
    <xf numFmtId="165" fontId="15" fillId="0" borderId="9" xfId="6" applyFont="1" applyBorder="1" applyAlignment="1">
      <alignment horizontal="center" vertical="center"/>
    </xf>
    <xf numFmtId="165" fontId="15" fillId="0" borderId="10" xfId="6" applyFont="1" applyBorder="1" applyAlignment="1">
      <alignment horizontal="center"/>
    </xf>
    <xf numFmtId="165" fontId="15" fillId="2" borderId="11" xfId="6" applyFont="1" applyFill="1" applyBorder="1" applyAlignment="1">
      <alignment horizontal="center"/>
    </xf>
    <xf numFmtId="165" fontId="15" fillId="2" borderId="12" xfId="6" applyFont="1" applyFill="1" applyBorder="1" applyAlignment="1">
      <alignment horizontal="center"/>
    </xf>
    <xf numFmtId="165" fontId="16" fillId="2" borderId="13" xfId="6" applyFont="1" applyFill="1" applyBorder="1" applyAlignment="1">
      <alignment horizontal="center"/>
    </xf>
    <xf numFmtId="165" fontId="17" fillId="0" borderId="5" xfId="6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0" fontId="3" fillId="0" borderId="17" xfId="1" applyNumberFormat="1" applyFont="1" applyBorder="1" applyAlignment="1">
      <alignment horizontal="center"/>
    </xf>
    <xf numFmtId="0" fontId="3" fillId="0" borderId="14" xfId="1" applyNumberFormat="1" applyFont="1" applyBorder="1" applyAlignment="1">
      <alignment horizontal="center"/>
    </xf>
    <xf numFmtId="0" fontId="3" fillId="0" borderId="14" xfId="1" applyNumberForma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9" xfId="1" applyNumberFormat="1" applyFont="1" applyBorder="1" applyAlignment="1">
      <alignment horizontal="center"/>
    </xf>
    <xf numFmtId="0" fontId="3" fillId="0" borderId="0" xfId="1" applyBorder="1" applyAlignment="1">
      <alignment horizontal="center"/>
    </xf>
    <xf numFmtId="0" fontId="3" fillId="0" borderId="0" xfId="1" applyBorder="1"/>
    <xf numFmtId="0" fontId="5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6" fillId="0" borderId="2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3" borderId="0" xfId="3" applyFill="1" applyAlignment="1">
      <alignment horizontal="center" vertical="center" wrapText="1"/>
    </xf>
    <xf numFmtId="0" fontId="13" fillId="3" borderId="0" xfId="3" applyFont="1" applyFill="1" applyAlignment="1">
      <alignment horizontal="center"/>
    </xf>
    <xf numFmtId="0" fontId="15" fillId="2" borderId="6" xfId="5" applyNumberFormat="1" applyFont="1" applyFill="1" applyBorder="1" applyAlignment="1">
      <alignment horizontal="center"/>
    </xf>
    <xf numFmtId="0" fontId="15" fillId="2" borderId="7" xfId="5" applyNumberFormat="1" applyFont="1" applyFill="1" applyBorder="1" applyAlignment="1">
      <alignment horizontal="center"/>
    </xf>
    <xf numFmtId="0" fontId="15" fillId="2" borderId="8" xfId="5" applyNumberFormat="1" applyFont="1" applyFill="1" applyBorder="1" applyAlignment="1">
      <alignment horizontal="center"/>
    </xf>
    <xf numFmtId="0" fontId="26" fillId="0" borderId="0" xfId="3" applyFont="1"/>
    <xf numFmtId="165" fontId="16" fillId="3" borderId="27" xfId="6" applyFont="1" applyFill="1" applyBorder="1" applyAlignment="1">
      <alignment horizontal="center"/>
    </xf>
    <xf numFmtId="0" fontId="20" fillId="3" borderId="28" xfId="28" applyNumberFormat="1" applyFont="1" applyFill="1" applyBorder="1" applyAlignment="1">
      <alignment horizontal="center"/>
    </xf>
    <xf numFmtId="0" fontId="27" fillId="3" borderId="28" xfId="3" applyFont="1" applyFill="1" applyBorder="1" applyAlignment="1">
      <alignment horizontal="center"/>
    </xf>
    <xf numFmtId="0" fontId="28" fillId="3" borderId="28" xfId="3" applyFont="1" applyFill="1" applyBorder="1" applyAlignment="1">
      <alignment horizontal="center"/>
    </xf>
    <xf numFmtId="0" fontId="15" fillId="3" borderId="28" xfId="5" applyNumberFormat="1" applyFont="1" applyFill="1" applyBorder="1" applyAlignment="1">
      <alignment horizontal="center"/>
    </xf>
    <xf numFmtId="0" fontId="20" fillId="0" borderId="28" xfId="28" applyNumberFormat="1" applyFont="1" applyBorder="1" applyAlignment="1">
      <alignment horizontal="center"/>
    </xf>
    <xf numFmtId="165" fontId="15" fillId="3" borderId="28" xfId="6" applyFont="1" applyFill="1" applyBorder="1" applyAlignment="1">
      <alignment horizontal="center"/>
    </xf>
    <xf numFmtId="0" fontId="15" fillId="3" borderId="15" xfId="5" applyNumberFormat="1" applyFont="1" applyFill="1" applyBorder="1" applyAlignment="1">
      <alignment horizontal="center"/>
    </xf>
    <xf numFmtId="0" fontId="20" fillId="3" borderId="15" xfId="28" applyNumberFormat="1" applyFont="1" applyFill="1" applyBorder="1" applyAlignment="1">
      <alignment horizontal="center"/>
    </xf>
    <xf numFmtId="0" fontId="20" fillId="0" borderId="15" xfId="3" applyFont="1" applyBorder="1" applyAlignment="1">
      <alignment horizontal="center"/>
    </xf>
    <xf numFmtId="0" fontId="20" fillId="0" borderId="28" xfId="3" applyFont="1" applyBorder="1" applyAlignment="1">
      <alignment horizontal="center"/>
    </xf>
    <xf numFmtId="0" fontId="27" fillId="0" borderId="28" xfId="3" applyFont="1" applyBorder="1" applyAlignment="1">
      <alignment horizontal="center"/>
    </xf>
    <xf numFmtId="0" fontId="28" fillId="0" borderId="28" xfId="3" applyFont="1" applyBorder="1" applyAlignment="1">
      <alignment horizontal="center"/>
    </xf>
    <xf numFmtId="2" fontId="27" fillId="3" borderId="28" xfId="3" applyNumberFormat="1" applyFont="1" applyFill="1" applyBorder="1" applyAlignment="1">
      <alignment horizontal="center"/>
    </xf>
    <xf numFmtId="2" fontId="27" fillId="0" borderId="28" xfId="3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5" fillId="0" borderId="26" xfId="27" applyAlignment="1">
      <alignment horizontal="center"/>
    </xf>
    <xf numFmtId="0" fontId="24" fillId="4" borderId="29" xfId="26" applyBorder="1"/>
    <xf numFmtId="0" fontId="0" fillId="0" borderId="28" xfId="0" applyBorder="1"/>
    <xf numFmtId="0" fontId="21" fillId="0" borderId="28" xfId="0" applyFont="1" applyBorder="1"/>
  </cellXfs>
  <cellStyles count="29">
    <cellStyle name="Excel Built-in Normal" xfId="1"/>
    <cellStyle name="Excel Built-in Normal 3" xfId="6"/>
    <cellStyle name="Excel Built-in Normal 4" xfId="5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Linked Cell" xfId="27" builtinId="24"/>
    <cellStyle name="Normal" xfId="0" builtinId="0"/>
    <cellStyle name="Normal 2" xfId="2"/>
    <cellStyle name="Normal 2 2" xfId="7"/>
    <cellStyle name="Normal 3" xfId="3"/>
    <cellStyle name="Normal 4" xfId="9"/>
    <cellStyle name="Normal 8" xfId="8"/>
    <cellStyle name="Normal 8 2" xfId="28"/>
    <cellStyle name="Normal 9" xfId="4"/>
    <cellStyle name="Output" xfId="26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4</xdr:row>
      <xdr:rowOff>28575</xdr:rowOff>
    </xdr:from>
    <xdr:to>
      <xdr:col>6</xdr:col>
      <xdr:colOff>1129825</xdr:colOff>
      <xdr:row>8</xdr:row>
      <xdr:rowOff>123825</xdr:rowOff>
    </xdr:to>
    <xdr:pic>
      <xdr:nvPicPr>
        <xdr:cNvPr id="2" name="Picture 1" descr="LATVIAN_DRIFT_tumb_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90575"/>
          <a:ext cx="453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6</xdr:row>
      <xdr:rowOff>57150</xdr:rowOff>
    </xdr:from>
    <xdr:to>
      <xdr:col>2</xdr:col>
      <xdr:colOff>695325</xdr:colOff>
      <xdr:row>9</xdr:row>
      <xdr:rowOff>190500</xdr:rowOff>
    </xdr:to>
    <xdr:pic>
      <xdr:nvPicPr>
        <xdr:cNvPr id="3" name="Picture 2" descr="Logo_Shosejas komisija_mazak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00150"/>
          <a:ext cx="15335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609600</xdr:colOff>
      <xdr:row>1</xdr:row>
      <xdr:rowOff>133350</xdr:rowOff>
    </xdr:from>
    <xdr:ext cx="1215701" cy="561975"/>
    <xdr:pic>
      <xdr:nvPicPr>
        <xdr:cNvPr id="4" name="Picture 3" descr="Description: LASF_logotipas_RGB_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"/>
          <a:ext cx="1215701" cy="561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38100</xdr:colOff>
      <xdr:row>1</xdr:row>
      <xdr:rowOff>57149</xdr:rowOff>
    </xdr:from>
    <xdr:ext cx="1544245" cy="779821"/>
    <xdr:pic>
      <xdr:nvPicPr>
        <xdr:cNvPr id="5" name="Picture 4" descr="LAF_original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247649"/>
          <a:ext cx="1544245" cy="77982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349252</xdr:colOff>
      <xdr:row>0</xdr:row>
      <xdr:rowOff>169333</xdr:rowOff>
    </xdr:from>
    <xdr:to>
      <xdr:col>7</xdr:col>
      <xdr:colOff>128594</xdr:colOff>
      <xdr:row>4</xdr:row>
      <xdr:rowOff>42333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3252" y="169333"/>
          <a:ext cx="2224092" cy="69850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tabSelected="1" topLeftCell="A22" workbookViewId="0">
      <selection activeCell="G2" sqref="G2:G6"/>
    </sheetView>
  </sheetViews>
  <sheetFormatPr defaultRowHeight="12.75" x14ac:dyDescent="0.2"/>
  <cols>
    <col min="2" max="2" width="6" customWidth="1"/>
    <col min="3" max="3" width="11" customWidth="1"/>
    <col min="4" max="4" width="36.42578125" customWidth="1"/>
    <col min="7" max="7" width="79.42578125" customWidth="1"/>
  </cols>
  <sheetData>
    <row r="1" spans="2:7" ht="15.75" thickBot="1" x14ac:dyDescent="0.3">
      <c r="C1" s="61" t="s">
        <v>82</v>
      </c>
      <c r="D1" s="61"/>
    </row>
    <row r="2" spans="2:7" ht="18.75" customHeight="1" thickTop="1" x14ac:dyDescent="0.25">
      <c r="C2" s="62" t="s">
        <v>80</v>
      </c>
      <c r="D2" s="62" t="s">
        <v>81</v>
      </c>
      <c r="G2" s="59" t="s">
        <v>83</v>
      </c>
    </row>
    <row r="3" spans="2:7" x14ac:dyDescent="0.2">
      <c r="B3" s="63">
        <v>1</v>
      </c>
      <c r="C3" s="63" t="s">
        <v>58</v>
      </c>
      <c r="D3" s="63" t="s">
        <v>19</v>
      </c>
      <c r="G3" s="59"/>
    </row>
    <row r="4" spans="2:7" x14ac:dyDescent="0.2">
      <c r="B4" s="63">
        <v>2</v>
      </c>
      <c r="C4" s="63" t="s">
        <v>57</v>
      </c>
      <c r="D4" s="63" t="s">
        <v>56</v>
      </c>
      <c r="G4" s="59"/>
    </row>
    <row r="5" spans="2:7" x14ac:dyDescent="0.2">
      <c r="B5" s="63">
        <v>3</v>
      </c>
      <c r="C5" s="63" t="s">
        <v>55</v>
      </c>
      <c r="D5" s="63" t="s">
        <v>54</v>
      </c>
      <c r="G5" s="59"/>
    </row>
    <row r="6" spans="2:7" x14ac:dyDescent="0.2">
      <c r="B6" s="63">
        <v>4</v>
      </c>
      <c r="C6" s="63" t="s">
        <v>53</v>
      </c>
      <c r="D6" s="63" t="s">
        <v>52</v>
      </c>
      <c r="G6" s="59"/>
    </row>
    <row r="7" spans="2:7" x14ac:dyDescent="0.2">
      <c r="B7" s="63">
        <v>5</v>
      </c>
      <c r="C7" s="63" t="s">
        <v>51</v>
      </c>
      <c r="D7" s="63" t="s">
        <v>50</v>
      </c>
      <c r="G7" s="60"/>
    </row>
    <row r="8" spans="2:7" x14ac:dyDescent="0.2">
      <c r="B8" s="63">
        <v>6</v>
      </c>
      <c r="C8" s="63" t="s">
        <v>49</v>
      </c>
      <c r="D8" s="63" t="s">
        <v>48</v>
      </c>
      <c r="G8" s="60"/>
    </row>
    <row r="9" spans="2:7" x14ac:dyDescent="0.2">
      <c r="B9" s="63">
        <v>7</v>
      </c>
      <c r="C9" s="63" t="s">
        <v>47</v>
      </c>
      <c r="D9" s="63" t="s">
        <v>21</v>
      </c>
      <c r="G9" s="60"/>
    </row>
    <row r="10" spans="2:7" x14ac:dyDescent="0.2">
      <c r="B10" s="63">
        <v>8</v>
      </c>
      <c r="C10" s="63" t="s">
        <v>46</v>
      </c>
      <c r="D10" s="63" t="s">
        <v>18</v>
      </c>
      <c r="G10" s="60"/>
    </row>
    <row r="11" spans="2:7" x14ac:dyDescent="0.2">
      <c r="B11" s="63">
        <v>9</v>
      </c>
      <c r="C11" s="63" t="s">
        <v>45</v>
      </c>
      <c r="D11" s="63" t="s">
        <v>20</v>
      </c>
      <c r="G11" s="60"/>
    </row>
    <row r="12" spans="2:7" x14ac:dyDescent="0.2">
      <c r="B12" s="63">
        <v>10</v>
      </c>
      <c r="C12" s="63" t="s">
        <v>44</v>
      </c>
      <c r="D12" s="63" t="s">
        <v>43</v>
      </c>
      <c r="G12" s="60"/>
    </row>
    <row r="13" spans="2:7" x14ac:dyDescent="0.2">
      <c r="B13" s="63">
        <v>11</v>
      </c>
      <c r="C13" s="63" t="s">
        <v>42</v>
      </c>
      <c r="D13" s="63" t="s">
        <v>41</v>
      </c>
      <c r="G13" s="60"/>
    </row>
    <row r="14" spans="2:7" x14ac:dyDescent="0.2">
      <c r="B14" s="63">
        <v>12</v>
      </c>
      <c r="C14" s="63" t="s">
        <v>40</v>
      </c>
      <c r="D14" s="63" t="s">
        <v>39</v>
      </c>
      <c r="G14" s="60"/>
    </row>
    <row r="15" spans="2:7" x14ac:dyDescent="0.2">
      <c r="B15" s="63">
        <v>13</v>
      </c>
      <c r="C15" s="63" t="s">
        <v>38</v>
      </c>
      <c r="D15" s="63" t="s">
        <v>37</v>
      </c>
      <c r="G15" s="60"/>
    </row>
    <row r="16" spans="2:7" x14ac:dyDescent="0.2">
      <c r="B16" s="63">
        <v>14</v>
      </c>
      <c r="C16" s="63" t="s">
        <v>36</v>
      </c>
      <c r="D16" s="63" t="s">
        <v>35</v>
      </c>
      <c r="G16" s="60"/>
    </row>
    <row r="17" spans="2:4" ht="14.25" x14ac:dyDescent="0.2">
      <c r="B17" s="63">
        <v>15</v>
      </c>
      <c r="C17" s="63" t="s">
        <v>67</v>
      </c>
      <c r="D17" s="64" t="s">
        <v>25</v>
      </c>
    </row>
    <row r="18" spans="2:4" ht="14.25" x14ac:dyDescent="0.2">
      <c r="B18" s="63">
        <v>16</v>
      </c>
      <c r="C18" s="63" t="s">
        <v>68</v>
      </c>
      <c r="D18" s="64" t="s">
        <v>66</v>
      </c>
    </row>
    <row r="19" spans="2:4" ht="14.25" x14ac:dyDescent="0.2">
      <c r="B19" s="63">
        <v>17</v>
      </c>
      <c r="C19" s="63" t="s">
        <v>69</v>
      </c>
      <c r="D19" s="64" t="s">
        <v>65</v>
      </c>
    </row>
    <row r="20" spans="2:4" ht="14.25" x14ac:dyDescent="0.2">
      <c r="B20" s="63">
        <v>18</v>
      </c>
      <c r="C20" s="63" t="s">
        <v>70</v>
      </c>
      <c r="D20" s="64" t="s">
        <v>26</v>
      </c>
    </row>
    <row r="21" spans="2:4" ht="14.25" x14ac:dyDescent="0.2">
      <c r="B21" s="63">
        <v>19</v>
      </c>
      <c r="C21" s="63" t="s">
        <v>71</v>
      </c>
      <c r="D21" s="64" t="s">
        <v>77</v>
      </c>
    </row>
    <row r="22" spans="2:4" ht="14.25" x14ac:dyDescent="0.2">
      <c r="B22" s="63">
        <v>20</v>
      </c>
      <c r="C22" s="63" t="s">
        <v>72</v>
      </c>
      <c r="D22" s="64" t="s">
        <v>29</v>
      </c>
    </row>
    <row r="23" spans="2:4" ht="14.25" x14ac:dyDescent="0.2">
      <c r="B23" s="63">
        <v>21</v>
      </c>
      <c r="C23" s="63" t="s">
        <v>73</v>
      </c>
      <c r="D23" s="64" t="s">
        <v>28</v>
      </c>
    </row>
    <row r="24" spans="2:4" ht="14.25" x14ac:dyDescent="0.2">
      <c r="B24" s="63">
        <v>22</v>
      </c>
      <c r="C24" s="63" t="s">
        <v>74</v>
      </c>
      <c r="D24" s="64" t="s">
        <v>78</v>
      </c>
    </row>
    <row r="25" spans="2:4" ht="14.25" x14ac:dyDescent="0.2">
      <c r="B25" s="63">
        <v>23</v>
      </c>
      <c r="C25" s="63" t="s">
        <v>79</v>
      </c>
      <c r="D25" s="64" t="s">
        <v>27</v>
      </c>
    </row>
    <row r="26" spans="2:4" ht="14.25" x14ac:dyDescent="0.2">
      <c r="B26" s="63">
        <v>24</v>
      </c>
      <c r="C26" s="63" t="s">
        <v>75</v>
      </c>
      <c r="D26" s="64" t="s">
        <v>23</v>
      </c>
    </row>
    <row r="27" spans="2:4" ht="14.25" x14ac:dyDescent="0.2">
      <c r="B27" s="63">
        <v>25</v>
      </c>
      <c r="C27" s="63" t="s">
        <v>76</v>
      </c>
      <c r="D27" s="64" t="s">
        <v>24</v>
      </c>
    </row>
    <row r="28" spans="2:4" x14ac:dyDescent="0.2">
      <c r="B28" s="63">
        <v>26</v>
      </c>
      <c r="C28" s="63"/>
      <c r="D28" s="63"/>
    </row>
    <row r="29" spans="2:4" x14ac:dyDescent="0.2">
      <c r="B29" s="63">
        <v>27</v>
      </c>
      <c r="C29" s="63"/>
      <c r="D29" s="63"/>
    </row>
    <row r="30" spans="2:4" x14ac:dyDescent="0.2">
      <c r="B30" s="63">
        <v>28</v>
      </c>
      <c r="C30" s="63"/>
      <c r="D30" s="63"/>
    </row>
    <row r="31" spans="2:4" x14ac:dyDescent="0.2">
      <c r="B31" s="63">
        <v>29</v>
      </c>
      <c r="C31" s="63"/>
      <c r="D31" s="63"/>
    </row>
    <row r="32" spans="2:4" x14ac:dyDescent="0.2">
      <c r="B32" s="63">
        <v>30</v>
      </c>
      <c r="C32" s="63"/>
      <c r="D32" s="63"/>
    </row>
    <row r="33" spans="2:4" x14ac:dyDescent="0.2">
      <c r="B33" s="63">
        <v>31</v>
      </c>
      <c r="C33" s="63"/>
      <c r="D33" s="63"/>
    </row>
    <row r="34" spans="2:4" x14ac:dyDescent="0.2">
      <c r="B34" s="63">
        <v>32</v>
      </c>
      <c r="C34" s="63"/>
      <c r="D34" s="63"/>
    </row>
    <row r="35" spans="2:4" x14ac:dyDescent="0.2">
      <c r="B35" s="63">
        <v>33</v>
      </c>
      <c r="C35" s="63"/>
      <c r="D35" s="63"/>
    </row>
    <row r="36" spans="2:4" x14ac:dyDescent="0.2">
      <c r="B36" s="63">
        <v>34</v>
      </c>
      <c r="C36" s="63"/>
      <c r="D36" s="63"/>
    </row>
    <row r="37" spans="2:4" x14ac:dyDescent="0.2">
      <c r="B37" s="63">
        <v>35</v>
      </c>
      <c r="C37" s="63"/>
      <c r="D37" s="63"/>
    </row>
    <row r="38" spans="2:4" x14ac:dyDescent="0.2">
      <c r="B38" s="63">
        <v>36</v>
      </c>
      <c r="C38" s="63"/>
      <c r="D38" s="63"/>
    </row>
    <row r="39" spans="2:4" x14ac:dyDescent="0.2">
      <c r="B39" s="63">
        <v>37</v>
      </c>
      <c r="C39" s="63"/>
      <c r="D39" s="63"/>
    </row>
    <row r="40" spans="2:4" x14ac:dyDescent="0.2">
      <c r="B40" s="63">
        <v>38</v>
      </c>
      <c r="C40" s="63"/>
      <c r="D40" s="63"/>
    </row>
    <row r="41" spans="2:4" x14ac:dyDescent="0.2">
      <c r="B41" s="63">
        <v>39</v>
      </c>
      <c r="C41" s="63"/>
      <c r="D41" s="63"/>
    </row>
  </sheetData>
  <mergeCells count="2">
    <mergeCell ref="G2:G6"/>
    <mergeCell ref="C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D29" sqref="D29"/>
    </sheetView>
  </sheetViews>
  <sheetFormatPr defaultRowHeight="15" x14ac:dyDescent="0.25"/>
  <cols>
    <col min="1" max="2" width="9.140625" style="11"/>
    <col min="3" max="4" width="29.28515625" style="11" customWidth="1"/>
    <col min="5" max="5" width="18" style="11" customWidth="1"/>
    <col min="6" max="6" width="18.140625" style="11" customWidth="1"/>
    <col min="7" max="7" width="19" style="11" customWidth="1"/>
    <col min="8" max="10" width="9.140625" style="11"/>
    <col min="11" max="11" width="24.5703125" style="11" customWidth="1"/>
    <col min="12" max="13" width="18.5703125" style="11" customWidth="1"/>
    <col min="14" max="16384" width="9.140625" style="11"/>
  </cols>
  <sheetData>
    <row r="2" spans="1:7" x14ac:dyDescent="0.25">
      <c r="E2" s="12" t="s">
        <v>62</v>
      </c>
    </row>
    <row r="3" spans="1:7" x14ac:dyDescent="0.25">
      <c r="E3" s="38" t="s">
        <v>61</v>
      </c>
      <c r="F3" s="38"/>
    </row>
    <row r="4" spans="1:7" x14ac:dyDescent="0.25">
      <c r="E4" s="38"/>
      <c r="F4" s="38"/>
    </row>
    <row r="6" spans="1:7" x14ac:dyDescent="0.25">
      <c r="E6" s="39" t="s">
        <v>60</v>
      </c>
      <c r="F6" s="39"/>
    </row>
    <row r="9" spans="1:7" ht="15.75" thickBot="1" x14ac:dyDescent="0.3"/>
    <row r="10" spans="1:7" ht="15.75" thickBot="1" x14ac:dyDescent="0.3">
      <c r="A10" s="13"/>
      <c r="B10" s="13"/>
      <c r="C10" s="13"/>
      <c r="D10" s="13"/>
      <c r="E10" s="40" t="s">
        <v>13</v>
      </c>
      <c r="F10" s="41"/>
      <c r="G10" s="42"/>
    </row>
    <row r="11" spans="1:7" ht="15.75" thickBot="1" x14ac:dyDescent="0.3">
      <c r="A11" s="14"/>
      <c r="B11" s="14" t="s">
        <v>59</v>
      </c>
      <c r="C11" s="15" t="s">
        <v>14</v>
      </c>
      <c r="D11" s="15" t="s">
        <v>63</v>
      </c>
      <c r="E11" s="16" t="s">
        <v>15</v>
      </c>
      <c r="F11" s="17" t="s">
        <v>16</v>
      </c>
      <c r="G11" s="18" t="s">
        <v>17</v>
      </c>
    </row>
    <row r="12" spans="1:7" x14ac:dyDescent="0.25">
      <c r="A12" s="19">
        <v>1</v>
      </c>
      <c r="B12" s="47" t="s">
        <v>58</v>
      </c>
      <c r="C12" s="46" t="s">
        <v>19</v>
      </c>
      <c r="D12" s="57">
        <v>66</v>
      </c>
      <c r="E12" s="49">
        <v>6.6</v>
      </c>
      <c r="F12" s="51">
        <v>88</v>
      </c>
      <c r="G12" s="44">
        <f>E12+F12</f>
        <v>94.6</v>
      </c>
    </row>
    <row r="13" spans="1:7" x14ac:dyDescent="0.25">
      <c r="A13" s="19">
        <v>2</v>
      </c>
      <c r="B13" s="47" t="s">
        <v>57</v>
      </c>
      <c r="C13" s="46" t="s">
        <v>56</v>
      </c>
      <c r="D13" s="57">
        <v>71</v>
      </c>
      <c r="E13" s="45">
        <v>7.1</v>
      </c>
      <c r="F13" s="52">
        <v>61</v>
      </c>
      <c r="G13" s="44">
        <f>E13+F13</f>
        <v>68.099999999999994</v>
      </c>
    </row>
    <row r="14" spans="1:7" x14ac:dyDescent="0.25">
      <c r="A14" s="19">
        <v>3</v>
      </c>
      <c r="B14" s="47" t="s">
        <v>55</v>
      </c>
      <c r="C14" s="46" t="s">
        <v>54</v>
      </c>
      <c r="D14" s="57">
        <v>89</v>
      </c>
      <c r="E14" s="49">
        <v>8.9</v>
      </c>
      <c r="F14" s="51">
        <v>54</v>
      </c>
      <c r="G14" s="44">
        <f>E14+F14</f>
        <v>62.9</v>
      </c>
    </row>
    <row r="15" spans="1:7" x14ac:dyDescent="0.25">
      <c r="A15" s="19">
        <v>4</v>
      </c>
      <c r="B15" s="56" t="s">
        <v>53</v>
      </c>
      <c r="C15" s="55" t="s">
        <v>52</v>
      </c>
      <c r="D15" s="58">
        <v>79</v>
      </c>
      <c r="E15" s="54">
        <v>7.9</v>
      </c>
      <c r="F15" s="53">
        <v>54</v>
      </c>
      <c r="G15" s="44">
        <f>E15+F15</f>
        <v>61.9</v>
      </c>
    </row>
    <row r="16" spans="1:7" x14ac:dyDescent="0.25">
      <c r="A16" s="19">
        <v>5</v>
      </c>
      <c r="B16" s="47" t="s">
        <v>51</v>
      </c>
      <c r="C16" s="46" t="s">
        <v>50</v>
      </c>
      <c r="D16" s="57">
        <v>69</v>
      </c>
      <c r="E16" s="45">
        <v>6.9</v>
      </c>
      <c r="F16" s="52">
        <v>54</v>
      </c>
      <c r="G16" s="44">
        <f>E16+F16</f>
        <v>60.9</v>
      </c>
    </row>
    <row r="17" spans="1:7" x14ac:dyDescent="0.25">
      <c r="A17" s="19">
        <v>6</v>
      </c>
      <c r="B17" s="47" t="s">
        <v>49</v>
      </c>
      <c r="C17" s="46" t="s">
        <v>48</v>
      </c>
      <c r="D17" s="57">
        <v>49</v>
      </c>
      <c r="E17" s="45">
        <v>4.9000000000000004</v>
      </c>
      <c r="F17" s="52">
        <v>54</v>
      </c>
      <c r="G17" s="44">
        <f>E17+F17</f>
        <v>58.9</v>
      </c>
    </row>
    <row r="18" spans="1:7" x14ac:dyDescent="0.25">
      <c r="A18" s="19">
        <v>7</v>
      </c>
      <c r="B18" s="47" t="s">
        <v>47</v>
      </c>
      <c r="C18" s="46" t="s">
        <v>21</v>
      </c>
      <c r="D18" s="57">
        <v>46</v>
      </c>
      <c r="E18" s="49">
        <v>4.5999999999999996</v>
      </c>
      <c r="F18" s="51">
        <v>54</v>
      </c>
      <c r="G18" s="44">
        <f>E18+F18</f>
        <v>58.6</v>
      </c>
    </row>
    <row r="19" spans="1:7" x14ac:dyDescent="0.25">
      <c r="A19" s="19">
        <v>8</v>
      </c>
      <c r="B19" s="47" t="s">
        <v>46</v>
      </c>
      <c r="C19" s="46" t="s">
        <v>18</v>
      </c>
      <c r="D19" s="57">
        <v>75</v>
      </c>
      <c r="E19" s="45">
        <v>7.5</v>
      </c>
      <c r="F19" s="50">
        <v>24</v>
      </c>
      <c r="G19" s="44">
        <f>E19+F19</f>
        <v>31.5</v>
      </c>
    </row>
    <row r="20" spans="1:7" x14ac:dyDescent="0.25">
      <c r="A20" s="19">
        <v>9</v>
      </c>
      <c r="B20" s="47" t="s">
        <v>45</v>
      </c>
      <c r="C20" s="46" t="s">
        <v>20</v>
      </c>
      <c r="D20" s="57">
        <v>65</v>
      </c>
      <c r="E20" s="49">
        <v>6.5</v>
      </c>
      <c r="F20" s="50">
        <v>24</v>
      </c>
      <c r="G20" s="44">
        <f>E20+F20</f>
        <v>30.5</v>
      </c>
    </row>
    <row r="21" spans="1:7" x14ac:dyDescent="0.25">
      <c r="A21" s="19">
        <v>10</v>
      </c>
      <c r="B21" s="47" t="s">
        <v>44</v>
      </c>
      <c r="C21" s="46" t="s">
        <v>43</v>
      </c>
      <c r="D21" s="57">
        <v>50</v>
      </c>
      <c r="E21" s="49">
        <v>5</v>
      </c>
      <c r="F21" s="48">
        <v>24</v>
      </c>
      <c r="G21" s="44">
        <f>E21+F21</f>
        <v>29</v>
      </c>
    </row>
    <row r="22" spans="1:7" x14ac:dyDescent="0.25">
      <c r="A22" s="19">
        <v>11</v>
      </c>
      <c r="B22" s="47" t="s">
        <v>42</v>
      </c>
      <c r="C22" s="46" t="s">
        <v>41</v>
      </c>
      <c r="D22" s="46">
        <v>0</v>
      </c>
      <c r="E22" s="49">
        <v>0</v>
      </c>
      <c r="F22" s="48">
        <v>0</v>
      </c>
      <c r="G22" s="44">
        <f>E22+F22</f>
        <v>0</v>
      </c>
    </row>
    <row r="23" spans="1:7" x14ac:dyDescent="0.25">
      <c r="A23" s="19">
        <v>12</v>
      </c>
      <c r="B23" s="47" t="s">
        <v>40</v>
      </c>
      <c r="C23" s="46" t="s">
        <v>39</v>
      </c>
      <c r="D23" s="46">
        <v>0</v>
      </c>
      <c r="E23" s="45">
        <v>0</v>
      </c>
      <c r="F23" s="48">
        <v>0</v>
      </c>
      <c r="G23" s="44">
        <f>E23+F23</f>
        <v>0</v>
      </c>
    </row>
    <row r="24" spans="1:7" x14ac:dyDescent="0.25">
      <c r="A24" s="19">
        <v>13</v>
      </c>
      <c r="B24" s="47" t="s">
        <v>38</v>
      </c>
      <c r="C24" s="46" t="s">
        <v>37</v>
      </c>
      <c r="D24" s="46">
        <v>0</v>
      </c>
      <c r="E24" s="45">
        <v>0</v>
      </c>
      <c r="F24" s="45">
        <v>0</v>
      </c>
      <c r="G24" s="44">
        <f>E24+F24</f>
        <v>0</v>
      </c>
    </row>
    <row r="25" spans="1:7" x14ac:dyDescent="0.25">
      <c r="A25" s="19">
        <v>14</v>
      </c>
      <c r="B25" s="47" t="s">
        <v>36</v>
      </c>
      <c r="C25" s="46" t="s">
        <v>35</v>
      </c>
      <c r="D25" s="46">
        <v>0</v>
      </c>
      <c r="E25" s="45">
        <v>0</v>
      </c>
      <c r="F25" s="45">
        <v>0</v>
      </c>
      <c r="G25" s="44">
        <f>E25+F25</f>
        <v>0</v>
      </c>
    </row>
    <row r="26" spans="1:7" x14ac:dyDescent="0.25">
      <c r="C26" s="43" t="s">
        <v>34</v>
      </c>
      <c r="D26" s="43"/>
    </row>
    <row r="27" spans="1:7" x14ac:dyDescent="0.25">
      <c r="C27" s="43"/>
      <c r="D27" s="43"/>
    </row>
    <row r="28" spans="1:7" x14ac:dyDescent="0.25">
      <c r="C28" s="43" t="s">
        <v>33</v>
      </c>
      <c r="D28" s="43"/>
    </row>
  </sheetData>
  <mergeCells count="3">
    <mergeCell ref="E3:F4"/>
    <mergeCell ref="E6:F6"/>
    <mergeCell ref="E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41"/>
  <sheetViews>
    <sheetView zoomScale="90" zoomScaleNormal="90" zoomScalePageLayoutView="90" workbookViewId="0">
      <selection activeCell="F27" sqref="F27"/>
    </sheetView>
  </sheetViews>
  <sheetFormatPr defaultColWidth="8.42578125" defaultRowHeight="15" x14ac:dyDescent="0.25"/>
  <cols>
    <col min="1" max="1" width="6.7109375" style="1" customWidth="1"/>
    <col min="2" max="3" width="6.42578125" style="2" customWidth="1"/>
    <col min="4" max="4" width="41.28515625" style="1" customWidth="1"/>
    <col min="5" max="10" width="12.140625" style="2" customWidth="1"/>
    <col min="11" max="11" width="19.28515625" style="2" customWidth="1"/>
    <col min="12" max="12" width="8" style="1" customWidth="1"/>
    <col min="13" max="13" width="8.140625" style="1" customWidth="1"/>
    <col min="14" max="14" width="19.28515625" style="1" customWidth="1"/>
    <col min="15" max="15" width="9.42578125" style="1" customWidth="1"/>
    <col min="16" max="16" width="5.7109375" style="1" customWidth="1"/>
    <col min="17" max="17" width="15.42578125" style="1" customWidth="1"/>
    <col min="18" max="58" width="9.42578125" style="1" customWidth="1"/>
    <col min="59" max="59" width="11" style="6" customWidth="1"/>
    <col min="60" max="78" width="11" style="4" hidden="1" customWidth="1"/>
    <col min="79" max="79" width="11" style="6" customWidth="1"/>
    <col min="80" max="83" width="9.7109375" style="1" customWidth="1"/>
    <col min="84" max="16384" width="8.42578125" style="1"/>
  </cols>
  <sheetData>
    <row r="1" spans="2:77" ht="15" customHeight="1" x14ac:dyDescent="0.35">
      <c r="B1" s="30"/>
      <c r="C1" s="30"/>
      <c r="D1" s="31"/>
      <c r="E1" s="30"/>
      <c r="F1" s="30"/>
      <c r="G1" s="30"/>
      <c r="H1" s="30"/>
      <c r="I1" s="30"/>
      <c r="J1" s="30"/>
      <c r="K1" s="30"/>
      <c r="M1" s="9"/>
    </row>
    <row r="2" spans="2:77" ht="15" customHeight="1" x14ac:dyDescent="0.25">
      <c r="B2" s="30"/>
      <c r="C2" s="30"/>
      <c r="D2" s="31"/>
      <c r="E2" s="30"/>
      <c r="F2" s="30"/>
      <c r="G2" s="30"/>
      <c r="H2" s="30"/>
      <c r="I2" s="30"/>
      <c r="J2" s="30"/>
      <c r="K2" s="30"/>
    </row>
    <row r="3" spans="2:77" ht="20.100000000000001" customHeight="1" x14ac:dyDescent="0.35">
      <c r="B3" s="30"/>
      <c r="C3" s="30"/>
      <c r="D3" s="33" t="s">
        <v>10</v>
      </c>
      <c r="E3" s="30"/>
      <c r="F3" s="30"/>
      <c r="G3" s="30"/>
      <c r="H3" s="30"/>
      <c r="I3" s="30"/>
      <c r="J3" s="30"/>
      <c r="K3" s="30"/>
    </row>
    <row r="4" spans="2:77" ht="15.75" x14ac:dyDescent="0.25">
      <c r="B4" s="30"/>
      <c r="C4" s="30"/>
      <c r="D4" s="32" t="s">
        <v>22</v>
      </c>
      <c r="E4" s="30"/>
      <c r="F4" s="30"/>
      <c r="G4" s="30"/>
      <c r="H4" s="30"/>
      <c r="I4" s="30"/>
      <c r="J4" s="30"/>
      <c r="K4" s="30"/>
      <c r="BJ4" s="7"/>
      <c r="BK4" s="7"/>
      <c r="BM4" s="7"/>
      <c r="BW4" s="4" t="s">
        <v>0</v>
      </c>
      <c r="BX4" s="4" t="s">
        <v>1</v>
      </c>
      <c r="BY4" s="4" t="s">
        <v>2</v>
      </c>
    </row>
    <row r="5" spans="2:77" ht="16.5" thickBot="1" x14ac:dyDescent="0.3">
      <c r="B5" s="30"/>
      <c r="C5" s="30"/>
      <c r="D5" s="32"/>
      <c r="E5" s="30"/>
      <c r="F5" s="30"/>
      <c r="G5" s="30"/>
      <c r="H5" s="30"/>
      <c r="I5" s="30"/>
      <c r="J5" s="30"/>
      <c r="K5" s="30"/>
      <c r="BW5" s="4" t="s">
        <v>3</v>
      </c>
      <c r="BX5" s="4" t="s">
        <v>5</v>
      </c>
      <c r="BY5" s="4" t="s">
        <v>4</v>
      </c>
    </row>
    <row r="6" spans="2:77" ht="56.25" customHeight="1" thickBot="1" x14ac:dyDescent="0.3">
      <c r="B6" s="8" t="s">
        <v>6</v>
      </c>
      <c r="C6" s="8" t="s">
        <v>64</v>
      </c>
      <c r="D6" s="20" t="s">
        <v>7</v>
      </c>
      <c r="E6" s="35" t="s">
        <v>11</v>
      </c>
      <c r="F6" s="35" t="s">
        <v>8</v>
      </c>
      <c r="G6" s="36" t="s">
        <v>12</v>
      </c>
      <c r="H6" s="36" t="s">
        <v>30</v>
      </c>
      <c r="I6" s="36" t="s">
        <v>31</v>
      </c>
      <c r="J6" s="36" t="s">
        <v>32</v>
      </c>
      <c r="K6" s="37" t="s">
        <v>9</v>
      </c>
      <c r="BJ6" s="4" t="e">
        <f>#REF!</f>
        <v>#REF!</v>
      </c>
      <c r="BK6" s="4" t="e">
        <f>#REF!</f>
        <v>#REF!</v>
      </c>
      <c r="BL6" s="4" t="e">
        <f>#REF!</f>
        <v>#REF!</v>
      </c>
      <c r="BM6" s="4" t="e">
        <f>#REF!</f>
        <v>#REF!</v>
      </c>
    </row>
    <row r="7" spans="2:77" x14ac:dyDescent="0.25">
      <c r="B7" s="3">
        <v>1</v>
      </c>
      <c r="C7" s="3" t="str">
        <f>'LT Pro pirmas etapas'!B12</f>
        <v>LT 5</v>
      </c>
      <c r="D7" s="21" t="str">
        <f>'LT Pro pirmas etapas'!C12</f>
        <v>MANTAS KULVINSKAS</v>
      </c>
      <c r="E7" s="27">
        <f>'LT Pro pirmas etapas'!G12</f>
        <v>94.6</v>
      </c>
      <c r="F7" s="27"/>
      <c r="G7" s="34"/>
      <c r="H7" s="34"/>
      <c r="I7" s="34"/>
      <c r="J7" s="34"/>
      <c r="K7" s="34"/>
      <c r="BI7" s="4">
        <v>1</v>
      </c>
      <c r="BJ7" s="4" t="e">
        <f>#REF!</f>
        <v>#REF!</v>
      </c>
      <c r="BK7" s="4" t="e">
        <f>#REF!</f>
        <v>#REF!</v>
      </c>
      <c r="BL7" s="4" t="e">
        <f>#REF!</f>
        <v>#REF!</v>
      </c>
      <c r="BM7" s="5" t="e">
        <f>ROUND(#REF!,2)</f>
        <v>#REF!</v>
      </c>
      <c r="BO7" s="4" t="e">
        <f t="shared" ref="BO7:BO35" si="0">RANK(BM7,$BM$7:$BM$41,0)</f>
        <v>#REF!</v>
      </c>
      <c r="BQ7" s="5" t="e">
        <f>BM7*1000000-BL7</f>
        <v>#REF!</v>
      </c>
      <c r="BR7" s="4" t="e">
        <f t="shared" ref="BR7:BR19" si="1">RANK(BQ7,$BQ$7:$BQ$41,0)</f>
        <v>#REF!</v>
      </c>
      <c r="BT7" s="4">
        <v>1</v>
      </c>
      <c r="BU7" s="4" t="e">
        <f t="shared" ref="BU7:BU35" si="2">MATCH(BT7,BR:BR,0)</f>
        <v>#N/A</v>
      </c>
      <c r="BW7" s="4" t="e">
        <f t="shared" ref="BW7:BW35" ca="1" si="3">IF(BJ7&lt;&gt;0,INDIRECT(BW$5&amp;$BU7),"")</f>
        <v>#REF!</v>
      </c>
      <c r="BX7" s="4" t="e">
        <f t="shared" ref="BX7:BX35" ca="1" si="4">IF(BK7&lt;&gt;0,INDIRECT(BX$5&amp;$BU7),"")</f>
        <v>#REF!</v>
      </c>
      <c r="BY7" s="4" t="e">
        <f t="shared" ref="BY7:BY35" ca="1" si="5">IF(BL7&lt;&gt;0,INDIRECT(BY$5&amp;$BU7),"")</f>
        <v>#REF!</v>
      </c>
    </row>
    <row r="8" spans="2:77" x14ac:dyDescent="0.25">
      <c r="B8" s="3">
        <v>2</v>
      </c>
      <c r="C8" s="3" t="str">
        <f>'LT Pro pirmas etapas'!B13</f>
        <v>LT 15</v>
      </c>
      <c r="D8" s="21" t="str">
        <f>'LT Pro pirmas etapas'!C13</f>
        <v>VALDAS VINDZIGELSKIS</v>
      </c>
      <c r="E8" s="27">
        <f>'LT Pro pirmas etapas'!G13</f>
        <v>68.099999999999994</v>
      </c>
      <c r="F8" s="23"/>
      <c r="G8" s="10"/>
      <c r="H8" s="10"/>
      <c r="I8" s="10"/>
      <c r="J8" s="10"/>
      <c r="K8" s="10"/>
      <c r="BI8" s="4">
        <v>2</v>
      </c>
      <c r="BJ8" s="4" t="e">
        <f>#REF!</f>
        <v>#REF!</v>
      </c>
      <c r="BK8" s="4" t="e">
        <f>#REF!</f>
        <v>#REF!</v>
      </c>
      <c r="BL8" s="4" t="e">
        <f>#REF!</f>
        <v>#REF!</v>
      </c>
      <c r="BM8" s="5" t="e">
        <f>ROUND(#REF!,2)</f>
        <v>#REF!</v>
      </c>
      <c r="BO8" s="4" t="e">
        <f t="shared" si="0"/>
        <v>#REF!</v>
      </c>
      <c r="BQ8" s="5" t="e">
        <f t="shared" ref="BQ8:BQ35" si="6">BM8*1000000-BL8</f>
        <v>#REF!</v>
      </c>
      <c r="BR8" s="4" t="e">
        <f t="shared" si="1"/>
        <v>#REF!</v>
      </c>
      <c r="BT8" s="4">
        <v>2</v>
      </c>
      <c r="BU8" s="4" t="e">
        <f t="shared" si="2"/>
        <v>#N/A</v>
      </c>
      <c r="BW8" s="4" t="e">
        <f t="shared" ca="1" si="3"/>
        <v>#REF!</v>
      </c>
      <c r="BX8" s="4" t="e">
        <f t="shared" ca="1" si="4"/>
        <v>#REF!</v>
      </c>
      <c r="BY8" s="4" t="e">
        <f t="shared" ca="1" si="5"/>
        <v>#REF!</v>
      </c>
    </row>
    <row r="9" spans="2:77" x14ac:dyDescent="0.25">
      <c r="B9" s="3">
        <v>3</v>
      </c>
      <c r="C9" s="3" t="str">
        <f>'LT Pro pirmas etapas'!B14</f>
        <v>LT 1</v>
      </c>
      <c r="D9" s="21" t="str">
        <f>'LT Pro pirmas etapas'!C14</f>
        <v>ANDRIUS CIBIRKA</v>
      </c>
      <c r="E9" s="27">
        <f>'LT Pro pirmas etapas'!G14</f>
        <v>62.9</v>
      </c>
      <c r="F9" s="23"/>
      <c r="G9" s="10"/>
      <c r="H9" s="10"/>
      <c r="I9" s="10"/>
      <c r="J9" s="10"/>
      <c r="K9" s="10"/>
      <c r="BI9" s="4">
        <v>3</v>
      </c>
      <c r="BJ9" s="4" t="e">
        <f>#REF!</f>
        <v>#REF!</v>
      </c>
      <c r="BK9" s="4" t="e">
        <f>#REF!</f>
        <v>#REF!</v>
      </c>
      <c r="BL9" s="4" t="e">
        <f>#REF!</f>
        <v>#REF!</v>
      </c>
      <c r="BM9" s="5" t="e">
        <f>ROUND(#REF!,2)</f>
        <v>#REF!</v>
      </c>
      <c r="BO9" s="4" t="e">
        <f t="shared" si="0"/>
        <v>#REF!</v>
      </c>
      <c r="BQ9" s="5" t="e">
        <f t="shared" si="6"/>
        <v>#REF!</v>
      </c>
      <c r="BR9" s="4" t="e">
        <f t="shared" si="1"/>
        <v>#REF!</v>
      </c>
      <c r="BT9" s="4">
        <v>3</v>
      </c>
      <c r="BU9" s="4" t="e">
        <f t="shared" si="2"/>
        <v>#N/A</v>
      </c>
      <c r="BW9" s="4" t="e">
        <f t="shared" ca="1" si="3"/>
        <v>#REF!</v>
      </c>
      <c r="BX9" s="4" t="e">
        <f t="shared" ca="1" si="4"/>
        <v>#REF!</v>
      </c>
      <c r="BY9" s="4" t="e">
        <f t="shared" ca="1" si="5"/>
        <v>#REF!</v>
      </c>
    </row>
    <row r="10" spans="2:77" x14ac:dyDescent="0.25">
      <c r="B10" s="3">
        <v>4</v>
      </c>
      <c r="C10" s="3" t="str">
        <f>'LT Pro pirmas etapas'!B15</f>
        <v>LT 100</v>
      </c>
      <c r="D10" s="21" t="str">
        <f>'LT Pro pirmas etapas'!C15</f>
        <v>KESTUTIS KELPSA</v>
      </c>
      <c r="E10" s="27">
        <f>'LT Pro pirmas etapas'!G15</f>
        <v>61.9</v>
      </c>
      <c r="F10" s="23"/>
      <c r="G10" s="10"/>
      <c r="H10" s="10"/>
      <c r="I10" s="10"/>
      <c r="J10" s="10"/>
      <c r="K10" s="10"/>
      <c r="BI10" s="4">
        <v>4</v>
      </c>
      <c r="BJ10" s="4" t="e">
        <f>#REF!</f>
        <v>#REF!</v>
      </c>
      <c r="BK10" s="4" t="e">
        <f>#REF!</f>
        <v>#REF!</v>
      </c>
      <c r="BL10" s="4" t="e">
        <f>#REF!</f>
        <v>#REF!</v>
      </c>
      <c r="BM10" s="5" t="e">
        <f>ROUND(#REF!,2)</f>
        <v>#REF!</v>
      </c>
      <c r="BO10" s="4" t="e">
        <f t="shared" si="0"/>
        <v>#REF!</v>
      </c>
      <c r="BQ10" s="5" t="e">
        <f t="shared" si="6"/>
        <v>#REF!</v>
      </c>
      <c r="BR10" s="4" t="e">
        <f t="shared" si="1"/>
        <v>#REF!</v>
      </c>
      <c r="BT10" s="4">
        <v>4</v>
      </c>
      <c r="BU10" s="4" t="e">
        <f t="shared" si="2"/>
        <v>#N/A</v>
      </c>
      <c r="BW10" s="4" t="e">
        <f t="shared" ca="1" si="3"/>
        <v>#REF!</v>
      </c>
      <c r="BX10" s="4" t="e">
        <f t="shared" ca="1" si="4"/>
        <v>#REF!</v>
      </c>
      <c r="BY10" s="4" t="e">
        <f t="shared" ca="1" si="5"/>
        <v>#REF!</v>
      </c>
    </row>
    <row r="11" spans="2:77" x14ac:dyDescent="0.25">
      <c r="B11" s="3">
        <v>5</v>
      </c>
      <c r="C11" s="3" t="str">
        <f>'LT Pro pirmas etapas'!B16</f>
        <v>LT 23</v>
      </c>
      <c r="D11" s="21" t="str">
        <f>'LT Pro pirmas etapas'!C16</f>
        <v>DZIUGAS MATUSEVICIUS</v>
      </c>
      <c r="E11" s="27">
        <f>'LT Pro pirmas etapas'!G16</f>
        <v>60.9</v>
      </c>
      <c r="F11" s="23"/>
      <c r="G11" s="10"/>
      <c r="H11" s="10"/>
      <c r="I11" s="10"/>
      <c r="J11" s="10"/>
      <c r="K11" s="10"/>
      <c r="BI11" s="4">
        <v>5</v>
      </c>
      <c r="BJ11" s="4" t="e">
        <f>#REF!</f>
        <v>#REF!</v>
      </c>
      <c r="BK11" s="4" t="e">
        <f>#REF!</f>
        <v>#REF!</v>
      </c>
      <c r="BL11" s="4" t="e">
        <f>#REF!</f>
        <v>#REF!</v>
      </c>
      <c r="BM11" s="5" t="e">
        <f>ROUND(#REF!,2)</f>
        <v>#REF!</v>
      </c>
      <c r="BO11" s="4" t="e">
        <f t="shared" si="0"/>
        <v>#REF!</v>
      </c>
      <c r="BQ11" s="5" t="e">
        <f t="shared" si="6"/>
        <v>#REF!</v>
      </c>
      <c r="BR11" s="4" t="e">
        <f t="shared" si="1"/>
        <v>#REF!</v>
      </c>
      <c r="BT11" s="4">
        <v>5</v>
      </c>
      <c r="BU11" s="4" t="e">
        <f t="shared" si="2"/>
        <v>#N/A</v>
      </c>
      <c r="BW11" s="4" t="e">
        <f t="shared" ca="1" si="3"/>
        <v>#REF!</v>
      </c>
      <c r="BX11" s="4" t="e">
        <f t="shared" ca="1" si="4"/>
        <v>#REF!</v>
      </c>
      <c r="BY11" s="4" t="e">
        <f t="shared" ca="1" si="5"/>
        <v>#REF!</v>
      </c>
    </row>
    <row r="12" spans="2:77" x14ac:dyDescent="0.25">
      <c r="B12" s="3">
        <v>6</v>
      </c>
      <c r="C12" s="3" t="str">
        <f>'LT Pro pirmas etapas'!B17</f>
        <v>LT 13</v>
      </c>
      <c r="D12" s="21" t="str">
        <f>'LT Pro pirmas etapas'!C17</f>
        <v>LUKAS GARALEVICIUS</v>
      </c>
      <c r="E12" s="27">
        <f>'LT Pro pirmas etapas'!G17</f>
        <v>58.9</v>
      </c>
      <c r="F12" s="23"/>
      <c r="G12" s="10"/>
      <c r="H12" s="10"/>
      <c r="I12" s="10"/>
      <c r="J12" s="10"/>
      <c r="K12" s="10"/>
      <c r="BI12" s="4">
        <v>6</v>
      </c>
      <c r="BJ12" s="4" t="e">
        <f>#REF!</f>
        <v>#REF!</v>
      </c>
      <c r="BK12" s="4" t="e">
        <f>#REF!</f>
        <v>#REF!</v>
      </c>
      <c r="BL12" s="4" t="e">
        <f>#REF!</f>
        <v>#REF!</v>
      </c>
      <c r="BM12" s="5" t="e">
        <f>ROUND(#REF!,2)</f>
        <v>#REF!</v>
      </c>
      <c r="BO12" s="4" t="e">
        <f t="shared" si="0"/>
        <v>#REF!</v>
      </c>
      <c r="BQ12" s="5" t="e">
        <f t="shared" si="6"/>
        <v>#REF!</v>
      </c>
      <c r="BR12" s="4" t="e">
        <f t="shared" si="1"/>
        <v>#REF!</v>
      </c>
      <c r="BT12" s="4">
        <v>6</v>
      </c>
      <c r="BU12" s="4" t="e">
        <f t="shared" si="2"/>
        <v>#N/A</v>
      </c>
      <c r="BW12" s="4" t="e">
        <f t="shared" ca="1" si="3"/>
        <v>#REF!</v>
      </c>
      <c r="BX12" s="4" t="e">
        <f t="shared" ca="1" si="4"/>
        <v>#REF!</v>
      </c>
      <c r="BY12" s="4" t="e">
        <f t="shared" ca="1" si="5"/>
        <v>#REF!</v>
      </c>
    </row>
    <row r="13" spans="2:77" x14ac:dyDescent="0.25">
      <c r="B13" s="3">
        <v>7</v>
      </c>
      <c r="C13" s="3" t="str">
        <f>'LT Pro pirmas etapas'!B18</f>
        <v>LT 10</v>
      </c>
      <c r="D13" s="21" t="str">
        <f>'LT Pro pirmas etapas'!C18</f>
        <v>BENEDIKTAS ČIRBA</v>
      </c>
      <c r="E13" s="27">
        <f>'LT Pro pirmas etapas'!G18</f>
        <v>58.6</v>
      </c>
      <c r="F13" s="23"/>
      <c r="G13" s="10"/>
      <c r="H13" s="10"/>
      <c r="I13" s="10"/>
      <c r="J13" s="10"/>
      <c r="K13" s="10"/>
      <c r="BI13" s="4">
        <v>7</v>
      </c>
      <c r="BJ13" s="4" t="e">
        <f>#REF!</f>
        <v>#REF!</v>
      </c>
      <c r="BK13" s="4" t="e">
        <f>#REF!</f>
        <v>#REF!</v>
      </c>
      <c r="BL13" s="4" t="e">
        <f>#REF!</f>
        <v>#REF!</v>
      </c>
      <c r="BM13" s="5" t="e">
        <f>ROUND(#REF!,2)</f>
        <v>#REF!</v>
      </c>
      <c r="BO13" s="4" t="e">
        <f t="shared" si="0"/>
        <v>#REF!</v>
      </c>
      <c r="BQ13" s="5" t="e">
        <f t="shared" si="6"/>
        <v>#REF!</v>
      </c>
      <c r="BR13" s="4" t="e">
        <f t="shared" si="1"/>
        <v>#REF!</v>
      </c>
      <c r="BT13" s="4">
        <v>7</v>
      </c>
      <c r="BU13" s="4" t="e">
        <f t="shared" si="2"/>
        <v>#N/A</v>
      </c>
      <c r="BW13" s="4" t="e">
        <f t="shared" ca="1" si="3"/>
        <v>#REF!</v>
      </c>
      <c r="BX13" s="4" t="e">
        <f t="shared" ca="1" si="4"/>
        <v>#REF!</v>
      </c>
      <c r="BY13" s="4" t="e">
        <f t="shared" ca="1" si="5"/>
        <v>#REF!</v>
      </c>
    </row>
    <row r="14" spans="2:77" x14ac:dyDescent="0.25">
      <c r="B14" s="3">
        <v>8</v>
      </c>
      <c r="C14" s="3" t="str">
        <f>'LT Pro pirmas etapas'!B19</f>
        <v>LT 2</v>
      </c>
      <c r="D14" s="21" t="str">
        <f>'LT Pro pirmas etapas'!C19</f>
        <v>GEDIMINAS LEVICKAS</v>
      </c>
      <c r="E14" s="27">
        <f>'LT Pro pirmas etapas'!G19</f>
        <v>31.5</v>
      </c>
      <c r="F14" s="23"/>
      <c r="G14" s="10"/>
      <c r="H14" s="10"/>
      <c r="I14" s="10"/>
      <c r="J14" s="10"/>
      <c r="K14" s="10"/>
      <c r="BI14" s="4">
        <v>8</v>
      </c>
      <c r="BJ14" s="4" t="e">
        <f>#REF!</f>
        <v>#REF!</v>
      </c>
      <c r="BK14" s="4" t="e">
        <f>#REF!</f>
        <v>#REF!</v>
      </c>
      <c r="BL14" s="4" t="e">
        <f>#REF!</f>
        <v>#REF!</v>
      </c>
      <c r="BM14" s="5" t="e">
        <f>ROUND(#REF!,2)</f>
        <v>#REF!</v>
      </c>
      <c r="BO14" s="4" t="e">
        <f t="shared" si="0"/>
        <v>#REF!</v>
      </c>
      <c r="BQ14" s="5" t="e">
        <f t="shared" si="6"/>
        <v>#REF!</v>
      </c>
      <c r="BR14" s="4" t="e">
        <f t="shared" si="1"/>
        <v>#REF!</v>
      </c>
      <c r="BT14" s="4">
        <v>8</v>
      </c>
      <c r="BU14" s="4" t="e">
        <f t="shared" si="2"/>
        <v>#N/A</v>
      </c>
      <c r="BW14" s="4" t="e">
        <f t="shared" ca="1" si="3"/>
        <v>#REF!</v>
      </c>
      <c r="BX14" s="4" t="e">
        <f t="shared" ca="1" si="4"/>
        <v>#REF!</v>
      </c>
      <c r="BY14" s="4" t="e">
        <f t="shared" ca="1" si="5"/>
        <v>#REF!</v>
      </c>
    </row>
    <row r="15" spans="2:77" x14ac:dyDescent="0.25">
      <c r="B15" s="3">
        <v>9</v>
      </c>
      <c r="C15" s="3" t="str">
        <f>'LT Pro pirmas etapas'!B20</f>
        <v>LT9</v>
      </c>
      <c r="D15" s="21" t="str">
        <f>'LT Pro pirmas etapas'!C20</f>
        <v>EVALDAS KOVALENKA</v>
      </c>
      <c r="E15" s="27">
        <f>'LT Pro pirmas etapas'!G20</f>
        <v>30.5</v>
      </c>
      <c r="F15" s="23"/>
      <c r="G15" s="10"/>
      <c r="H15" s="10"/>
      <c r="I15" s="10"/>
      <c r="J15" s="10"/>
      <c r="K15" s="10"/>
      <c r="BI15" s="4">
        <v>9</v>
      </c>
      <c r="BJ15" s="4" t="e">
        <f>#REF!</f>
        <v>#REF!</v>
      </c>
      <c r="BK15" s="4" t="e">
        <f>#REF!</f>
        <v>#REF!</v>
      </c>
      <c r="BL15" s="4" t="e">
        <f>#REF!</f>
        <v>#REF!</v>
      </c>
      <c r="BM15" s="5" t="e">
        <f>ROUND(#REF!,2)</f>
        <v>#REF!</v>
      </c>
      <c r="BO15" s="4" t="e">
        <f t="shared" si="0"/>
        <v>#REF!</v>
      </c>
      <c r="BQ15" s="5" t="e">
        <f t="shared" si="6"/>
        <v>#REF!</v>
      </c>
      <c r="BR15" s="4" t="e">
        <f t="shared" si="1"/>
        <v>#REF!</v>
      </c>
      <c r="BT15" s="4">
        <v>9</v>
      </c>
      <c r="BU15" s="4" t="e">
        <f t="shared" si="2"/>
        <v>#N/A</v>
      </c>
      <c r="BW15" s="4" t="e">
        <f t="shared" ca="1" si="3"/>
        <v>#REF!</v>
      </c>
      <c r="BX15" s="4" t="e">
        <f t="shared" ca="1" si="4"/>
        <v>#REF!</v>
      </c>
      <c r="BY15" s="4" t="e">
        <f t="shared" ca="1" si="5"/>
        <v>#REF!</v>
      </c>
    </row>
    <row r="16" spans="2:77" x14ac:dyDescent="0.25">
      <c r="B16" s="3">
        <v>10</v>
      </c>
      <c r="C16" s="3" t="str">
        <f>'LT Pro pirmas etapas'!B21</f>
        <v>LT 7</v>
      </c>
      <c r="D16" s="21" t="str">
        <f>'LT Pro pirmas etapas'!C21</f>
        <v>DONATAS MACPREIKSAS</v>
      </c>
      <c r="E16" s="27">
        <f>'LT Pro pirmas etapas'!G21</f>
        <v>29</v>
      </c>
      <c r="F16" s="23"/>
      <c r="G16" s="10"/>
      <c r="H16" s="10"/>
      <c r="I16" s="10"/>
      <c r="J16" s="10"/>
      <c r="K16" s="10"/>
      <c r="BI16" s="4">
        <v>10</v>
      </c>
      <c r="BJ16" s="4" t="e">
        <f>#REF!</f>
        <v>#REF!</v>
      </c>
      <c r="BK16" s="4" t="e">
        <f>#REF!</f>
        <v>#REF!</v>
      </c>
      <c r="BL16" s="4" t="e">
        <f>#REF!</f>
        <v>#REF!</v>
      </c>
      <c r="BM16" s="5" t="e">
        <f>ROUND(#REF!,2)</f>
        <v>#REF!</v>
      </c>
      <c r="BO16" s="4" t="e">
        <f t="shared" si="0"/>
        <v>#REF!</v>
      </c>
      <c r="BQ16" s="5" t="e">
        <f t="shared" si="6"/>
        <v>#REF!</v>
      </c>
      <c r="BR16" s="4" t="e">
        <f t="shared" si="1"/>
        <v>#REF!</v>
      </c>
      <c r="BT16" s="4">
        <v>10</v>
      </c>
      <c r="BU16" s="4" t="e">
        <f t="shared" si="2"/>
        <v>#N/A</v>
      </c>
      <c r="BW16" s="4" t="e">
        <f t="shared" ca="1" si="3"/>
        <v>#REF!</v>
      </c>
      <c r="BX16" s="4" t="e">
        <f t="shared" ca="1" si="4"/>
        <v>#REF!</v>
      </c>
      <c r="BY16" s="4" t="e">
        <f t="shared" ca="1" si="5"/>
        <v>#REF!</v>
      </c>
    </row>
    <row r="17" spans="2:79" x14ac:dyDescent="0.25">
      <c r="B17" s="3">
        <v>11</v>
      </c>
      <c r="C17" s="3" t="str">
        <f>'LT Pro pirmas etapas'!B22</f>
        <v>LT 11</v>
      </c>
      <c r="D17" s="21" t="str">
        <f>'LT Pro pirmas etapas'!C22</f>
        <v>ARTURAS RAVLUSKEVICIUS</v>
      </c>
      <c r="E17" s="27">
        <f>'LT Pro pirmas etapas'!G22</f>
        <v>0</v>
      </c>
      <c r="F17" s="23"/>
      <c r="G17" s="10"/>
      <c r="H17" s="10"/>
      <c r="I17" s="10"/>
      <c r="J17" s="10"/>
      <c r="K17" s="10"/>
      <c r="BI17" s="4">
        <v>11</v>
      </c>
      <c r="BJ17" s="4" t="e">
        <f>#REF!</f>
        <v>#REF!</v>
      </c>
      <c r="BK17" s="4" t="e">
        <f>#REF!</f>
        <v>#REF!</v>
      </c>
      <c r="BL17" s="4" t="e">
        <f>#REF!</f>
        <v>#REF!</v>
      </c>
      <c r="BM17" s="5" t="e">
        <f>ROUND(#REF!,2)</f>
        <v>#REF!</v>
      </c>
      <c r="BO17" s="4" t="e">
        <f t="shared" si="0"/>
        <v>#REF!</v>
      </c>
      <c r="BQ17" s="5" t="e">
        <f t="shared" si="6"/>
        <v>#REF!</v>
      </c>
      <c r="BR17" s="4" t="e">
        <f t="shared" si="1"/>
        <v>#REF!</v>
      </c>
      <c r="BT17" s="4">
        <v>11</v>
      </c>
      <c r="BU17" s="4" t="e">
        <f t="shared" si="2"/>
        <v>#N/A</v>
      </c>
      <c r="BW17" s="4" t="e">
        <f t="shared" ca="1" si="3"/>
        <v>#REF!</v>
      </c>
      <c r="BX17" s="4" t="e">
        <f t="shared" ca="1" si="4"/>
        <v>#REF!</v>
      </c>
      <c r="BY17" s="4" t="e">
        <f t="shared" ca="1" si="5"/>
        <v>#REF!</v>
      </c>
    </row>
    <row r="18" spans="2:79" x14ac:dyDescent="0.25">
      <c r="B18" s="3">
        <v>12</v>
      </c>
      <c r="C18" s="3" t="str">
        <f>'LT Pro pirmas etapas'!B23</f>
        <v>LT 14</v>
      </c>
      <c r="D18" s="21" t="str">
        <f>'LT Pro pirmas etapas'!C23</f>
        <v>ARUNAS CERNEVICIUS</v>
      </c>
      <c r="E18" s="27">
        <f>'LT Pro pirmas etapas'!G23</f>
        <v>0</v>
      </c>
      <c r="F18" s="23"/>
      <c r="G18" s="10"/>
      <c r="H18" s="10"/>
      <c r="I18" s="10"/>
      <c r="J18" s="10"/>
      <c r="K18" s="10"/>
      <c r="BI18" s="4">
        <v>12</v>
      </c>
      <c r="BJ18" s="4" t="e">
        <f>#REF!</f>
        <v>#REF!</v>
      </c>
      <c r="BK18" s="4" t="e">
        <f>#REF!</f>
        <v>#REF!</v>
      </c>
      <c r="BL18" s="4" t="e">
        <f>#REF!</f>
        <v>#REF!</v>
      </c>
      <c r="BM18" s="5" t="e">
        <f>ROUND(#REF!,2)</f>
        <v>#REF!</v>
      </c>
      <c r="BO18" s="4" t="e">
        <f t="shared" si="0"/>
        <v>#REF!</v>
      </c>
      <c r="BQ18" s="5" t="e">
        <f t="shared" si="6"/>
        <v>#REF!</v>
      </c>
      <c r="BR18" s="4" t="e">
        <f t="shared" si="1"/>
        <v>#REF!</v>
      </c>
      <c r="BT18" s="4">
        <v>12</v>
      </c>
      <c r="BU18" s="4" t="e">
        <f t="shared" si="2"/>
        <v>#N/A</v>
      </c>
      <c r="BW18" s="4" t="e">
        <f t="shared" ca="1" si="3"/>
        <v>#REF!</v>
      </c>
      <c r="BX18" s="4" t="e">
        <f t="shared" ca="1" si="4"/>
        <v>#REF!</v>
      </c>
      <c r="BY18" s="4" t="e">
        <f t="shared" ca="1" si="5"/>
        <v>#REF!</v>
      </c>
    </row>
    <row r="19" spans="2:79" x14ac:dyDescent="0.25">
      <c r="B19" s="3">
        <v>13</v>
      </c>
      <c r="C19" s="3" t="str">
        <f>'LT Pro pirmas etapas'!B24</f>
        <v>LT 20</v>
      </c>
      <c r="D19" s="21" t="str">
        <f>'LT Pro pirmas etapas'!C24</f>
        <v>ANDRIUS SURPLYS</v>
      </c>
      <c r="E19" s="27">
        <f>'LT Pro pirmas etapas'!G24</f>
        <v>0</v>
      </c>
      <c r="F19" s="23"/>
      <c r="G19" s="10"/>
      <c r="H19" s="10"/>
      <c r="I19" s="10"/>
      <c r="J19" s="10"/>
      <c r="K19" s="10"/>
      <c r="BI19" s="4">
        <v>13</v>
      </c>
      <c r="BJ19" s="4" t="e">
        <f>#REF!</f>
        <v>#REF!</v>
      </c>
      <c r="BK19" s="4" t="e">
        <f>#REF!</f>
        <v>#REF!</v>
      </c>
      <c r="BL19" s="4" t="e">
        <f>#REF!</f>
        <v>#REF!</v>
      </c>
      <c r="BM19" s="5" t="e">
        <f>ROUND(#REF!,2)</f>
        <v>#REF!</v>
      </c>
      <c r="BO19" s="4" t="e">
        <f t="shared" si="0"/>
        <v>#REF!</v>
      </c>
      <c r="BQ19" s="5" t="e">
        <f t="shared" si="6"/>
        <v>#REF!</v>
      </c>
      <c r="BR19" s="4" t="e">
        <f t="shared" si="1"/>
        <v>#REF!</v>
      </c>
      <c r="BT19" s="4">
        <v>13</v>
      </c>
      <c r="BU19" s="4" t="e">
        <f t="shared" si="2"/>
        <v>#N/A</v>
      </c>
      <c r="BW19" s="4" t="e">
        <f t="shared" ca="1" si="3"/>
        <v>#REF!</v>
      </c>
      <c r="BX19" s="4" t="e">
        <f t="shared" ca="1" si="4"/>
        <v>#REF!</v>
      </c>
      <c r="BY19" s="4" t="e">
        <f t="shared" ca="1" si="5"/>
        <v>#REF!</v>
      </c>
    </row>
    <row r="20" spans="2:79" x14ac:dyDescent="0.25">
      <c r="B20" s="3">
        <v>14</v>
      </c>
      <c r="C20" s="3" t="str">
        <f>'LT Pro pirmas etapas'!B25</f>
        <v>LT 86</v>
      </c>
      <c r="D20" s="21" t="str">
        <f>'LT Pro pirmas etapas'!C25</f>
        <v>GEDIMINAS IVANAUSKAS</v>
      </c>
      <c r="E20" s="27">
        <f>'LT Pro pirmas etapas'!G25</f>
        <v>0</v>
      </c>
      <c r="F20" s="23"/>
      <c r="G20" s="10"/>
      <c r="H20" s="10"/>
      <c r="I20" s="10"/>
      <c r="J20" s="10"/>
      <c r="K20" s="10"/>
      <c r="BI20" s="4">
        <v>14</v>
      </c>
      <c r="BJ20" s="4" t="e">
        <f>#REF!</f>
        <v>#REF!</v>
      </c>
      <c r="BK20" s="4" t="e">
        <f>#REF!</f>
        <v>#REF!</v>
      </c>
      <c r="BL20" s="4" t="e">
        <f>#REF!</f>
        <v>#REF!</v>
      </c>
      <c r="BM20" s="5" t="e">
        <f>ROUND(#REF!,2)</f>
        <v>#REF!</v>
      </c>
      <c r="BO20" s="4" t="e">
        <f t="shared" si="0"/>
        <v>#REF!</v>
      </c>
      <c r="BQ20" s="5" t="e">
        <f t="shared" si="6"/>
        <v>#REF!</v>
      </c>
      <c r="BR20" s="4" t="e">
        <f t="shared" ref="BR20:BR35" si="7">RANK(BQ20,$BQ$7:$BQ$41)</f>
        <v>#REF!</v>
      </c>
      <c r="BT20" s="4">
        <v>14</v>
      </c>
      <c r="BU20" s="4" t="e">
        <f t="shared" si="2"/>
        <v>#N/A</v>
      </c>
      <c r="BW20" s="4" t="e">
        <f t="shared" ca="1" si="3"/>
        <v>#REF!</v>
      </c>
      <c r="BX20" s="4" t="e">
        <f t="shared" ca="1" si="4"/>
        <v>#REF!</v>
      </c>
      <c r="BY20" s="4" t="e">
        <f t="shared" ca="1" si="5"/>
        <v>#REF!</v>
      </c>
    </row>
    <row r="21" spans="2:79" x14ac:dyDescent="0.25">
      <c r="B21" s="3"/>
      <c r="C21" s="3"/>
      <c r="D21" s="21"/>
      <c r="E21" s="28"/>
      <c r="F21" s="23"/>
      <c r="G21" s="10"/>
      <c r="H21" s="10"/>
      <c r="I21" s="10"/>
      <c r="J21" s="10"/>
      <c r="K21" s="10"/>
      <c r="BI21" s="4">
        <v>15</v>
      </c>
      <c r="BJ21" s="4" t="e">
        <f>#REF!</f>
        <v>#REF!</v>
      </c>
      <c r="BK21" s="4" t="e">
        <f>#REF!</f>
        <v>#REF!</v>
      </c>
      <c r="BL21" s="4" t="e">
        <f>#REF!</f>
        <v>#REF!</v>
      </c>
      <c r="BM21" s="5" t="e">
        <f>ROUND(#REF!,2)</f>
        <v>#REF!</v>
      </c>
      <c r="BO21" s="4" t="e">
        <f t="shared" si="0"/>
        <v>#REF!</v>
      </c>
      <c r="BQ21" s="5" t="e">
        <f t="shared" si="6"/>
        <v>#REF!</v>
      </c>
      <c r="BR21" s="4" t="e">
        <f t="shared" si="7"/>
        <v>#REF!</v>
      </c>
      <c r="BT21" s="4">
        <v>15</v>
      </c>
      <c r="BU21" s="4" t="e">
        <f t="shared" si="2"/>
        <v>#N/A</v>
      </c>
      <c r="BW21" s="4" t="e">
        <f t="shared" ca="1" si="3"/>
        <v>#REF!</v>
      </c>
      <c r="BX21" s="4" t="e">
        <f t="shared" ca="1" si="4"/>
        <v>#REF!</v>
      </c>
      <c r="BY21" s="4" t="e">
        <f t="shared" ca="1" si="5"/>
        <v>#REF!</v>
      </c>
    </row>
    <row r="22" spans="2:79" x14ac:dyDescent="0.25">
      <c r="B22" s="3"/>
      <c r="C22" s="3"/>
      <c r="D22" s="21"/>
      <c r="E22" s="24"/>
      <c r="F22" s="23"/>
      <c r="G22" s="10"/>
      <c r="H22" s="10"/>
      <c r="I22" s="10"/>
      <c r="J22" s="10"/>
      <c r="K22" s="10"/>
      <c r="BI22" s="4">
        <v>16</v>
      </c>
      <c r="BJ22" s="4" t="e">
        <f>#REF!</f>
        <v>#REF!</v>
      </c>
      <c r="BK22" s="4" t="e">
        <f>#REF!</f>
        <v>#REF!</v>
      </c>
      <c r="BL22" s="4" t="e">
        <f>#REF!</f>
        <v>#REF!</v>
      </c>
      <c r="BM22" s="5" t="e">
        <f>ROUND(#REF!,2)</f>
        <v>#REF!</v>
      </c>
      <c r="BO22" s="4" t="e">
        <f t="shared" si="0"/>
        <v>#REF!</v>
      </c>
      <c r="BQ22" s="5" t="e">
        <f t="shared" si="6"/>
        <v>#REF!</v>
      </c>
      <c r="BR22" s="4" t="e">
        <f t="shared" si="7"/>
        <v>#REF!</v>
      </c>
      <c r="BT22" s="4">
        <v>16</v>
      </c>
      <c r="BU22" s="4" t="e">
        <f t="shared" si="2"/>
        <v>#N/A</v>
      </c>
      <c r="BW22" s="4" t="e">
        <f t="shared" ca="1" si="3"/>
        <v>#REF!</v>
      </c>
      <c r="BX22" s="4" t="e">
        <f t="shared" ca="1" si="4"/>
        <v>#REF!</v>
      </c>
      <c r="BY22" s="4" t="e">
        <f t="shared" ca="1" si="5"/>
        <v>#REF!</v>
      </c>
    </row>
    <row r="23" spans="2:79" x14ac:dyDescent="0.25">
      <c r="B23" s="3"/>
      <c r="C23" s="3"/>
      <c r="D23" s="21"/>
      <c r="E23" s="24"/>
      <c r="F23" s="23"/>
      <c r="G23" s="10"/>
      <c r="H23" s="10"/>
      <c r="I23" s="10"/>
      <c r="J23" s="10"/>
      <c r="K23" s="10"/>
      <c r="BI23" s="4">
        <v>17</v>
      </c>
      <c r="BJ23" s="4" t="e">
        <f>#REF!</f>
        <v>#REF!</v>
      </c>
      <c r="BK23" s="4" t="e">
        <f>#REF!</f>
        <v>#REF!</v>
      </c>
      <c r="BL23" s="4" t="e">
        <f>#REF!</f>
        <v>#REF!</v>
      </c>
      <c r="BM23" s="5" t="e">
        <f>ROUND(#REF!,2)</f>
        <v>#REF!</v>
      </c>
      <c r="BO23" s="4" t="e">
        <f t="shared" si="0"/>
        <v>#REF!</v>
      </c>
      <c r="BQ23" s="5" t="e">
        <f t="shared" si="6"/>
        <v>#REF!</v>
      </c>
      <c r="BR23" s="4" t="e">
        <f t="shared" si="7"/>
        <v>#REF!</v>
      </c>
      <c r="BT23" s="4">
        <v>17</v>
      </c>
      <c r="BU23" s="4" t="e">
        <f t="shared" si="2"/>
        <v>#N/A</v>
      </c>
      <c r="BW23" s="4" t="e">
        <f t="shared" ca="1" si="3"/>
        <v>#REF!</v>
      </c>
      <c r="BX23" s="4" t="e">
        <f t="shared" ca="1" si="4"/>
        <v>#REF!</v>
      </c>
      <c r="BY23" s="4" t="e">
        <f t="shared" ca="1" si="5"/>
        <v>#REF!</v>
      </c>
    </row>
    <row r="24" spans="2:79" x14ac:dyDescent="0.25">
      <c r="B24" s="3"/>
      <c r="C24" s="3"/>
      <c r="D24" s="21"/>
      <c r="E24" s="24"/>
      <c r="F24" s="23"/>
      <c r="G24" s="10"/>
      <c r="H24" s="10"/>
      <c r="I24" s="10"/>
      <c r="J24" s="10"/>
      <c r="K24" s="10"/>
      <c r="BI24" s="4">
        <v>18</v>
      </c>
      <c r="BJ24" s="4" t="e">
        <f>#REF!</f>
        <v>#REF!</v>
      </c>
      <c r="BK24" s="4" t="e">
        <f>#REF!</f>
        <v>#REF!</v>
      </c>
      <c r="BL24" s="4" t="e">
        <f>#REF!</f>
        <v>#REF!</v>
      </c>
      <c r="BM24" s="5" t="e">
        <f>ROUND(#REF!,2)</f>
        <v>#REF!</v>
      </c>
      <c r="BO24" s="4" t="e">
        <f t="shared" si="0"/>
        <v>#REF!</v>
      </c>
      <c r="BQ24" s="5" t="e">
        <f t="shared" si="6"/>
        <v>#REF!</v>
      </c>
      <c r="BR24" s="4" t="e">
        <f t="shared" si="7"/>
        <v>#REF!</v>
      </c>
      <c r="BT24" s="4">
        <v>18</v>
      </c>
      <c r="BU24" s="4" t="e">
        <f t="shared" si="2"/>
        <v>#N/A</v>
      </c>
      <c r="BW24" s="4" t="e">
        <f t="shared" ca="1" si="3"/>
        <v>#REF!</v>
      </c>
      <c r="BX24" s="4" t="e">
        <f t="shared" ca="1" si="4"/>
        <v>#REF!</v>
      </c>
      <c r="BY24" s="4" t="e">
        <f t="shared" ca="1" si="5"/>
        <v>#REF!</v>
      </c>
    </row>
    <row r="25" spans="2:79" x14ac:dyDescent="0.25">
      <c r="B25" s="3"/>
      <c r="C25" s="3"/>
      <c r="D25" s="21"/>
      <c r="E25" s="24"/>
      <c r="F25" s="27"/>
      <c r="G25" s="10"/>
      <c r="H25" s="10"/>
      <c r="I25" s="10"/>
      <c r="J25" s="10"/>
      <c r="K25" s="10"/>
      <c r="BI25" s="4">
        <v>19</v>
      </c>
      <c r="BJ25" s="4" t="e">
        <f>#REF!</f>
        <v>#REF!</v>
      </c>
      <c r="BK25" s="4" t="e">
        <f>#REF!</f>
        <v>#REF!</v>
      </c>
      <c r="BL25" s="4" t="e">
        <f>#REF!</f>
        <v>#REF!</v>
      </c>
      <c r="BM25" s="5" t="e">
        <f>ROUND(#REF!,2)</f>
        <v>#REF!</v>
      </c>
      <c r="BO25" s="4" t="e">
        <f t="shared" si="0"/>
        <v>#REF!</v>
      </c>
      <c r="BQ25" s="5" t="e">
        <f t="shared" si="6"/>
        <v>#REF!</v>
      </c>
      <c r="BR25" s="4" t="e">
        <f t="shared" si="7"/>
        <v>#REF!</v>
      </c>
      <c r="BT25" s="4">
        <v>19</v>
      </c>
      <c r="BU25" s="4" t="e">
        <f t="shared" si="2"/>
        <v>#N/A</v>
      </c>
      <c r="BW25" s="4" t="e">
        <f t="shared" ca="1" si="3"/>
        <v>#REF!</v>
      </c>
      <c r="BX25" s="4" t="e">
        <f t="shared" ca="1" si="4"/>
        <v>#REF!</v>
      </c>
      <c r="BY25" s="4" t="e">
        <f t="shared" ca="1" si="5"/>
        <v>#REF!</v>
      </c>
    </row>
    <row r="26" spans="2:79" x14ac:dyDescent="0.25">
      <c r="B26" s="3"/>
      <c r="C26" s="3"/>
      <c r="D26" s="21"/>
      <c r="E26" s="24"/>
      <c r="F26" s="27"/>
      <c r="G26" s="10"/>
      <c r="H26" s="10"/>
      <c r="I26" s="10"/>
      <c r="J26" s="10"/>
      <c r="K26" s="10"/>
      <c r="BI26" s="4">
        <v>20</v>
      </c>
      <c r="BJ26" s="4" t="e">
        <f>#REF!</f>
        <v>#REF!</v>
      </c>
      <c r="BK26" s="4" t="e">
        <f>#REF!</f>
        <v>#REF!</v>
      </c>
      <c r="BL26" s="4" t="e">
        <f>#REF!</f>
        <v>#REF!</v>
      </c>
      <c r="BM26" s="5" t="e">
        <f>ROUND(#REF!,2)</f>
        <v>#REF!</v>
      </c>
      <c r="BO26" s="4" t="e">
        <f t="shared" si="0"/>
        <v>#REF!</v>
      </c>
      <c r="BQ26" s="5" t="e">
        <f t="shared" si="6"/>
        <v>#REF!</v>
      </c>
      <c r="BR26" s="4" t="e">
        <f t="shared" si="7"/>
        <v>#REF!</v>
      </c>
      <c r="BT26" s="4">
        <v>20</v>
      </c>
      <c r="BU26" s="4" t="e">
        <f t="shared" si="2"/>
        <v>#N/A</v>
      </c>
      <c r="BW26" s="4" t="e">
        <f t="shared" ca="1" si="3"/>
        <v>#REF!</v>
      </c>
      <c r="BX26" s="4" t="e">
        <f t="shared" ca="1" si="4"/>
        <v>#REF!</v>
      </c>
      <c r="BY26" s="4" t="e">
        <f t="shared" ca="1" si="5"/>
        <v>#REF!</v>
      </c>
    </row>
    <row r="27" spans="2:79" x14ac:dyDescent="0.25">
      <c r="B27" s="3"/>
      <c r="C27" s="3"/>
      <c r="D27" s="21"/>
      <c r="E27" s="24"/>
      <c r="F27" s="27"/>
      <c r="G27" s="10"/>
      <c r="H27" s="10"/>
      <c r="I27" s="10"/>
      <c r="J27" s="10"/>
      <c r="K27" s="10"/>
      <c r="BI27" s="4">
        <v>21</v>
      </c>
      <c r="BJ27" s="4" t="e">
        <f>#REF!</f>
        <v>#REF!</v>
      </c>
      <c r="BK27" s="4" t="e">
        <f>#REF!</f>
        <v>#REF!</v>
      </c>
      <c r="BL27" s="4" t="e">
        <f>#REF!</f>
        <v>#REF!</v>
      </c>
      <c r="BM27" s="5" t="e">
        <f>ROUND(#REF!,2)</f>
        <v>#REF!</v>
      </c>
      <c r="BO27" s="4" t="e">
        <f t="shared" si="0"/>
        <v>#REF!</v>
      </c>
      <c r="BQ27" s="5" t="e">
        <f t="shared" si="6"/>
        <v>#REF!</v>
      </c>
      <c r="BR27" s="4" t="e">
        <f t="shared" si="7"/>
        <v>#REF!</v>
      </c>
      <c r="BT27" s="4">
        <v>21</v>
      </c>
      <c r="BU27" s="4" t="e">
        <f t="shared" si="2"/>
        <v>#N/A</v>
      </c>
      <c r="BW27" s="4" t="e">
        <f t="shared" ca="1" si="3"/>
        <v>#REF!</v>
      </c>
      <c r="BX27" s="4" t="e">
        <f t="shared" ca="1" si="4"/>
        <v>#REF!</v>
      </c>
      <c r="BY27" s="4" t="e">
        <f t="shared" ca="1" si="5"/>
        <v>#REF!</v>
      </c>
    </row>
    <row r="28" spans="2:79" x14ac:dyDescent="0.25">
      <c r="B28" s="3"/>
      <c r="C28" s="3"/>
      <c r="D28" s="21"/>
      <c r="E28" s="24"/>
      <c r="F28" s="27"/>
      <c r="G28" s="10"/>
      <c r="H28" s="10"/>
      <c r="I28" s="10"/>
      <c r="J28" s="10"/>
      <c r="K28" s="10"/>
      <c r="BI28" s="4">
        <v>22</v>
      </c>
      <c r="BJ28" s="4" t="e">
        <f>#REF!</f>
        <v>#REF!</v>
      </c>
      <c r="BK28" s="4" t="e">
        <f>#REF!</f>
        <v>#REF!</v>
      </c>
      <c r="BL28" s="4" t="e">
        <f>#REF!</f>
        <v>#REF!</v>
      </c>
      <c r="BM28" s="5" t="e">
        <f>ROUND(#REF!,2)</f>
        <v>#REF!</v>
      </c>
      <c r="BO28" s="4" t="e">
        <f t="shared" si="0"/>
        <v>#REF!</v>
      </c>
      <c r="BQ28" s="5" t="e">
        <f t="shared" si="6"/>
        <v>#REF!</v>
      </c>
      <c r="BR28" s="4" t="e">
        <f t="shared" si="7"/>
        <v>#REF!</v>
      </c>
      <c r="BT28" s="4">
        <v>22</v>
      </c>
      <c r="BU28" s="4" t="e">
        <f t="shared" si="2"/>
        <v>#N/A</v>
      </c>
      <c r="BW28" s="4" t="e">
        <f t="shared" ca="1" si="3"/>
        <v>#REF!</v>
      </c>
      <c r="BX28" s="4" t="e">
        <f t="shared" ca="1" si="4"/>
        <v>#REF!</v>
      </c>
      <c r="BY28" s="4" t="e">
        <f t="shared" ca="1" si="5"/>
        <v>#REF!</v>
      </c>
    </row>
    <row r="29" spans="2:79" s="4" customFormat="1" x14ac:dyDescent="0.25">
      <c r="B29" s="3"/>
      <c r="C29" s="3"/>
      <c r="D29" s="21"/>
      <c r="E29" s="24"/>
      <c r="F29" s="27"/>
      <c r="G29" s="10"/>
      <c r="H29" s="10"/>
      <c r="I29" s="10"/>
      <c r="J29" s="10"/>
      <c r="K29" s="1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6"/>
      <c r="BI29" s="4">
        <v>23</v>
      </c>
      <c r="BJ29" s="4" t="e">
        <f>#REF!</f>
        <v>#REF!</v>
      </c>
      <c r="BK29" s="4" t="e">
        <f>#REF!</f>
        <v>#REF!</v>
      </c>
      <c r="BL29" s="4" t="e">
        <f>#REF!</f>
        <v>#REF!</v>
      </c>
      <c r="BM29" s="5" t="e">
        <f>ROUND(#REF!,2)</f>
        <v>#REF!</v>
      </c>
      <c r="BO29" s="4" t="e">
        <f t="shared" si="0"/>
        <v>#REF!</v>
      </c>
      <c r="BQ29" s="5" t="e">
        <f t="shared" si="6"/>
        <v>#REF!</v>
      </c>
      <c r="BR29" s="4" t="e">
        <f t="shared" si="7"/>
        <v>#REF!</v>
      </c>
      <c r="BT29" s="4">
        <v>23</v>
      </c>
      <c r="BU29" s="4" t="e">
        <f t="shared" si="2"/>
        <v>#N/A</v>
      </c>
      <c r="BW29" s="4" t="e">
        <f t="shared" ca="1" si="3"/>
        <v>#REF!</v>
      </c>
      <c r="BX29" s="4" t="e">
        <f t="shared" ca="1" si="4"/>
        <v>#REF!</v>
      </c>
      <c r="BY29" s="4" t="e">
        <f t="shared" ca="1" si="5"/>
        <v>#REF!</v>
      </c>
      <c r="CA29" s="6"/>
    </row>
    <row r="30" spans="2:79" s="4" customFormat="1" x14ac:dyDescent="0.25">
      <c r="B30" s="3"/>
      <c r="C30" s="3"/>
      <c r="D30" s="21"/>
      <c r="E30" s="24"/>
      <c r="F30" s="27"/>
      <c r="G30" s="10"/>
      <c r="H30" s="10"/>
      <c r="I30" s="10"/>
      <c r="J30" s="10"/>
      <c r="K30" s="1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6"/>
      <c r="BI30" s="4">
        <v>23</v>
      </c>
      <c r="BJ30" s="4" t="e">
        <f>#REF!</f>
        <v>#REF!</v>
      </c>
      <c r="BK30" s="4" t="e">
        <f>#REF!</f>
        <v>#REF!</v>
      </c>
      <c r="BL30" s="4" t="e">
        <f>#REF!</f>
        <v>#REF!</v>
      </c>
      <c r="BM30" s="5" t="e">
        <f>ROUND(#REF!,2)</f>
        <v>#REF!</v>
      </c>
      <c r="BO30" s="4" t="e">
        <f t="shared" si="0"/>
        <v>#REF!</v>
      </c>
      <c r="BQ30" s="5" t="e">
        <f t="shared" si="6"/>
        <v>#REF!</v>
      </c>
      <c r="BR30" s="4" t="e">
        <f t="shared" si="7"/>
        <v>#REF!</v>
      </c>
      <c r="BT30" s="4">
        <v>23</v>
      </c>
      <c r="BU30" s="4" t="e">
        <f t="shared" si="2"/>
        <v>#N/A</v>
      </c>
      <c r="BW30" s="4" t="e">
        <f t="shared" ca="1" si="3"/>
        <v>#REF!</v>
      </c>
      <c r="BX30" s="4" t="e">
        <f t="shared" ca="1" si="4"/>
        <v>#REF!</v>
      </c>
      <c r="BY30" s="4" t="e">
        <f t="shared" ca="1" si="5"/>
        <v>#REF!</v>
      </c>
      <c r="CA30" s="6"/>
    </row>
    <row r="31" spans="2:79" s="4" customFormat="1" x14ac:dyDescent="0.25">
      <c r="B31" s="3"/>
      <c r="C31" s="3"/>
      <c r="D31" s="21"/>
      <c r="E31" s="24"/>
      <c r="F31" s="27"/>
      <c r="G31" s="10"/>
      <c r="H31" s="10"/>
      <c r="I31" s="10"/>
      <c r="J31" s="10"/>
      <c r="K31" s="1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6"/>
      <c r="BI31" s="4">
        <v>24</v>
      </c>
      <c r="BJ31" s="4" t="e">
        <f>#REF!</f>
        <v>#REF!</v>
      </c>
      <c r="BK31" s="4" t="e">
        <f>#REF!</f>
        <v>#REF!</v>
      </c>
      <c r="BL31" s="4" t="e">
        <f>#REF!</f>
        <v>#REF!</v>
      </c>
      <c r="BM31" s="5" t="e">
        <f>ROUND(#REF!,2)</f>
        <v>#REF!</v>
      </c>
      <c r="BO31" s="4" t="e">
        <f t="shared" si="0"/>
        <v>#REF!</v>
      </c>
      <c r="BQ31" s="5" t="e">
        <f t="shared" si="6"/>
        <v>#REF!</v>
      </c>
      <c r="BR31" s="4" t="e">
        <f t="shared" si="7"/>
        <v>#REF!</v>
      </c>
      <c r="BT31" s="4">
        <v>24</v>
      </c>
      <c r="BU31" s="4" t="e">
        <f t="shared" si="2"/>
        <v>#N/A</v>
      </c>
      <c r="BW31" s="4" t="e">
        <f t="shared" ca="1" si="3"/>
        <v>#REF!</v>
      </c>
      <c r="BX31" s="4" t="e">
        <f t="shared" ca="1" si="4"/>
        <v>#REF!</v>
      </c>
      <c r="BY31" s="4" t="e">
        <f t="shared" ca="1" si="5"/>
        <v>#REF!</v>
      </c>
      <c r="CA31" s="6"/>
    </row>
    <row r="32" spans="2:79" s="4" customFormat="1" x14ac:dyDescent="0.25">
      <c r="B32" s="3"/>
      <c r="C32" s="3"/>
      <c r="D32" s="21"/>
      <c r="E32" s="24"/>
      <c r="F32" s="27"/>
      <c r="G32" s="10"/>
      <c r="H32" s="10"/>
      <c r="I32" s="10"/>
      <c r="J32" s="10"/>
      <c r="K32" s="1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6"/>
      <c r="BI32" s="4">
        <v>25</v>
      </c>
      <c r="BJ32" s="4" t="e">
        <f>#REF!</f>
        <v>#REF!</v>
      </c>
      <c r="BK32" s="4" t="e">
        <f>#REF!</f>
        <v>#REF!</v>
      </c>
      <c r="BL32" s="4" t="e">
        <f>#REF!</f>
        <v>#REF!</v>
      </c>
      <c r="BM32" s="5" t="e">
        <f>ROUND(#REF!,2)</f>
        <v>#REF!</v>
      </c>
      <c r="BO32" s="4" t="e">
        <f t="shared" si="0"/>
        <v>#REF!</v>
      </c>
      <c r="BQ32" s="5" t="e">
        <f t="shared" si="6"/>
        <v>#REF!</v>
      </c>
      <c r="BR32" s="4" t="e">
        <f t="shared" si="7"/>
        <v>#REF!</v>
      </c>
      <c r="BT32" s="4">
        <v>25</v>
      </c>
      <c r="BU32" s="4" t="e">
        <f t="shared" si="2"/>
        <v>#N/A</v>
      </c>
      <c r="BW32" s="4" t="e">
        <f t="shared" ca="1" si="3"/>
        <v>#REF!</v>
      </c>
      <c r="BX32" s="4" t="e">
        <f t="shared" ca="1" si="4"/>
        <v>#REF!</v>
      </c>
      <c r="BY32" s="4" t="e">
        <f t="shared" ca="1" si="5"/>
        <v>#REF!</v>
      </c>
      <c r="CA32" s="6"/>
    </row>
    <row r="33" spans="2:79" s="4" customFormat="1" x14ac:dyDescent="0.25">
      <c r="B33" s="3"/>
      <c r="C33" s="3"/>
      <c r="D33" s="21"/>
      <c r="E33" s="29"/>
      <c r="F33" s="27"/>
      <c r="G33" s="10"/>
      <c r="H33" s="10"/>
      <c r="I33" s="10"/>
      <c r="J33" s="10"/>
      <c r="K33" s="1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6"/>
      <c r="BI33" s="4">
        <v>26</v>
      </c>
      <c r="BJ33" s="4" t="e">
        <f>#REF!</f>
        <v>#REF!</v>
      </c>
      <c r="BK33" s="4" t="e">
        <f>#REF!</f>
        <v>#REF!</v>
      </c>
      <c r="BL33" s="4" t="e">
        <f>#REF!</f>
        <v>#REF!</v>
      </c>
      <c r="BM33" s="5" t="e">
        <f>ROUND(#REF!,2)</f>
        <v>#REF!</v>
      </c>
      <c r="BO33" s="4" t="e">
        <f t="shared" si="0"/>
        <v>#REF!</v>
      </c>
      <c r="BQ33" s="5" t="e">
        <f t="shared" si="6"/>
        <v>#REF!</v>
      </c>
      <c r="BR33" s="4" t="e">
        <f t="shared" si="7"/>
        <v>#REF!</v>
      </c>
      <c r="BT33" s="4">
        <v>26</v>
      </c>
      <c r="BU33" s="4" t="e">
        <f t="shared" si="2"/>
        <v>#N/A</v>
      </c>
      <c r="BW33" s="4" t="e">
        <f t="shared" ca="1" si="3"/>
        <v>#REF!</v>
      </c>
      <c r="BX33" s="4" t="e">
        <f t="shared" ca="1" si="4"/>
        <v>#REF!</v>
      </c>
      <c r="BY33" s="4" t="e">
        <f t="shared" ca="1" si="5"/>
        <v>#REF!</v>
      </c>
      <c r="CA33" s="6"/>
    </row>
    <row r="34" spans="2:79" s="4" customFormat="1" x14ac:dyDescent="0.25">
      <c r="B34" s="3"/>
      <c r="C34" s="3"/>
      <c r="D34" s="21"/>
      <c r="E34" s="24"/>
      <c r="F34" s="24"/>
      <c r="G34" s="10"/>
      <c r="H34" s="10"/>
      <c r="I34" s="10"/>
      <c r="J34" s="10"/>
      <c r="K34" s="1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6"/>
      <c r="BI34" s="4">
        <v>27</v>
      </c>
      <c r="BJ34" s="4" t="e">
        <f>#REF!</f>
        <v>#REF!</v>
      </c>
      <c r="BK34" s="4" t="e">
        <f>#REF!</f>
        <v>#REF!</v>
      </c>
      <c r="BL34" s="4" t="e">
        <f>#REF!</f>
        <v>#REF!</v>
      </c>
      <c r="BM34" s="5" t="e">
        <f>ROUND(#REF!,2)</f>
        <v>#REF!</v>
      </c>
      <c r="BO34" s="4" t="e">
        <f t="shared" si="0"/>
        <v>#REF!</v>
      </c>
      <c r="BQ34" s="5" t="e">
        <f t="shared" si="6"/>
        <v>#REF!</v>
      </c>
      <c r="BR34" s="4" t="e">
        <f t="shared" si="7"/>
        <v>#REF!</v>
      </c>
      <c r="BT34" s="4">
        <v>27</v>
      </c>
      <c r="BU34" s="4" t="e">
        <f t="shared" si="2"/>
        <v>#N/A</v>
      </c>
      <c r="BW34" s="4" t="e">
        <f t="shared" ca="1" si="3"/>
        <v>#REF!</v>
      </c>
      <c r="BX34" s="4" t="e">
        <f t="shared" ca="1" si="4"/>
        <v>#REF!</v>
      </c>
      <c r="BY34" s="4" t="e">
        <f t="shared" ca="1" si="5"/>
        <v>#REF!</v>
      </c>
      <c r="CA34" s="6"/>
    </row>
    <row r="35" spans="2:79" s="4" customFormat="1" x14ac:dyDescent="0.25">
      <c r="B35" s="3"/>
      <c r="C35" s="3"/>
      <c r="D35" s="21"/>
      <c r="E35" s="24"/>
      <c r="F35" s="24"/>
      <c r="G35" s="10"/>
      <c r="H35" s="10"/>
      <c r="I35" s="10"/>
      <c r="J35" s="10"/>
      <c r="K35" s="1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6"/>
      <c r="BI35" s="4">
        <v>28</v>
      </c>
      <c r="BJ35" s="4" t="e">
        <f>#REF!</f>
        <v>#REF!</v>
      </c>
      <c r="BK35" s="4" t="e">
        <f>#REF!</f>
        <v>#REF!</v>
      </c>
      <c r="BL35" s="4" t="e">
        <f>#REF!</f>
        <v>#REF!</v>
      </c>
      <c r="BM35" s="5" t="e">
        <f>ROUND(#REF!,2)</f>
        <v>#REF!</v>
      </c>
      <c r="BO35" s="4" t="e">
        <f t="shared" si="0"/>
        <v>#REF!</v>
      </c>
      <c r="BQ35" s="5" t="e">
        <f t="shared" si="6"/>
        <v>#REF!</v>
      </c>
      <c r="BR35" s="4" t="e">
        <f t="shared" si="7"/>
        <v>#REF!</v>
      </c>
      <c r="BT35" s="4">
        <v>28</v>
      </c>
      <c r="BU35" s="4" t="e">
        <f t="shared" si="2"/>
        <v>#N/A</v>
      </c>
      <c r="BW35" s="4" t="e">
        <f t="shared" ca="1" si="3"/>
        <v>#REF!</v>
      </c>
      <c r="BX35" s="4" t="e">
        <f t="shared" ca="1" si="4"/>
        <v>#REF!</v>
      </c>
      <c r="BY35" s="4" t="e">
        <f t="shared" ca="1" si="5"/>
        <v>#REF!</v>
      </c>
      <c r="CA35" s="6"/>
    </row>
    <row r="36" spans="2:79" s="4" customFormat="1" x14ac:dyDescent="0.25">
      <c r="B36" s="3"/>
      <c r="C36" s="3"/>
      <c r="D36" s="22"/>
      <c r="E36" s="24"/>
      <c r="F36" s="24"/>
      <c r="G36" s="10"/>
      <c r="H36" s="10"/>
      <c r="I36" s="10"/>
      <c r="J36" s="10"/>
      <c r="K36" s="1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6"/>
      <c r="BM36" s="5"/>
      <c r="BQ36" s="5"/>
      <c r="CA36" s="6"/>
    </row>
    <row r="37" spans="2:79" s="4" customFormat="1" x14ac:dyDescent="0.25">
      <c r="B37" s="3"/>
      <c r="C37" s="3"/>
      <c r="D37" s="22"/>
      <c r="E37" s="24"/>
      <c r="F37" s="24"/>
      <c r="G37" s="10"/>
      <c r="H37" s="10"/>
      <c r="I37" s="10"/>
      <c r="J37" s="10"/>
      <c r="K37" s="1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6"/>
      <c r="BM37" s="5"/>
      <c r="BQ37" s="5"/>
      <c r="CA37" s="6"/>
    </row>
    <row r="38" spans="2:79" s="4" customFormat="1" x14ac:dyDescent="0.25">
      <c r="B38" s="3"/>
      <c r="C38" s="3"/>
      <c r="D38" s="22"/>
      <c r="E38" s="24"/>
      <c r="F38" s="24"/>
      <c r="G38" s="10"/>
      <c r="H38" s="10"/>
      <c r="I38" s="10"/>
      <c r="J38" s="10"/>
      <c r="K38" s="1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6"/>
      <c r="BM38" s="5"/>
      <c r="BQ38" s="5"/>
      <c r="CA38" s="6"/>
    </row>
    <row r="39" spans="2:79" s="4" customFormat="1" ht="14.1" customHeight="1" x14ac:dyDescent="0.25">
      <c r="B39" s="3"/>
      <c r="C39" s="3"/>
      <c r="D39" s="22"/>
      <c r="E39" s="25"/>
      <c r="F39" s="24"/>
      <c r="G39" s="10"/>
      <c r="H39" s="10"/>
      <c r="I39" s="10"/>
      <c r="J39" s="10"/>
      <c r="K39" s="1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6"/>
      <c r="BM39" s="5"/>
      <c r="BQ39" s="5"/>
      <c r="CA39" s="6"/>
    </row>
    <row r="40" spans="2:79" s="4" customFormat="1" x14ac:dyDescent="0.25">
      <c r="B40" s="3"/>
      <c r="C40" s="3"/>
      <c r="D40" s="22"/>
      <c r="E40" s="24"/>
      <c r="F40" s="24"/>
      <c r="G40" s="10"/>
      <c r="H40" s="10"/>
      <c r="I40" s="10"/>
      <c r="J40" s="10"/>
      <c r="K40" s="1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6"/>
      <c r="BM40" s="5"/>
      <c r="BQ40" s="5"/>
      <c r="CA40" s="6"/>
    </row>
    <row r="41" spans="2:79" s="4" customFormat="1" ht="15.75" thickBot="1" x14ac:dyDescent="0.3">
      <c r="B41" s="3"/>
      <c r="C41" s="3"/>
      <c r="D41" s="22"/>
      <c r="E41" s="26"/>
      <c r="F41" s="26"/>
      <c r="G41" s="10"/>
      <c r="H41" s="10"/>
      <c r="I41" s="10"/>
      <c r="J41" s="10"/>
      <c r="K41" s="1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6"/>
      <c r="BM41" s="5"/>
      <c r="BQ41" s="5"/>
      <c r="CA41" s="6"/>
    </row>
  </sheetData>
  <sheetProtection selectLockedCells="1" selectUnlockedCells="1"/>
  <sortState ref="B7:L41">
    <sortCondition descending="1" ref="K7"/>
  </sortState>
  <pageMargins left="0.7" right="0.7" top="0.75" bottom="0.75" header="0.51180555555555551" footer="0.51180555555555551"/>
  <pageSetup firstPageNumber="0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Dalyvių sąrašas</vt:lpstr>
      <vt:lpstr>LT Pro pirmas etapas</vt:lpstr>
      <vt:lpstr>Sezono įskaitos taškai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Emilija Paliulyte</cp:lastModifiedBy>
  <cp:lastPrinted>2016-09-06T12:52:20Z</cp:lastPrinted>
  <dcterms:created xsi:type="dcterms:W3CDTF">2014-04-27T09:53:03Z</dcterms:created>
  <dcterms:modified xsi:type="dcterms:W3CDTF">2017-05-30T08:44:36Z</dcterms:modified>
</cp:coreProperties>
</file>